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.00;[Red]-&quot;$&quot;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1" fontId="0" fillId="3" borderId="0" pivotButton="0" quotePrefix="0" xfId="0"/>
    <xf numFmtId="166" fontId="0" fillId="3" borderId="0" pivotButton="0" quotePrefix="0" xfId="0"/>
    <xf numFmtId="10" fontId="0" fillId="3" borderId="0" pivotButton="0" quotePrefix="0" xfId="0"/>
    <xf numFmtId="2" fontId="0" fillId="3" borderId="0" pivotButton="0" quotePrefix="0" xfId="0"/>
    <xf numFmtId="0" fontId="3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2" customWidth="1" min="4" max="4"/>
    <col width="12" customWidth="1" min="5" max="5"/>
    <col width="18" customWidth="1" min="6" max="6"/>
    <col width="36" customWidth="1" min="7" max="7"/>
    <col width="10" customWidth="1" min="8" max="8"/>
    <col width="13" customWidth="1" min="9" max="9"/>
    <col width="11" customWidth="1" min="10" max="10"/>
    <col width="9" customWidth="1" min="11" max="11"/>
    <col width="9" customWidth="1" min="12" max="12"/>
    <col width="13" customWidth="1" min="13" max="13"/>
    <col width="12" customWidth="1" min="14" max="14"/>
    <col width="10" customWidth="1" min="15" max="15"/>
    <col width="10" customWidth="1" min="16" max="16"/>
    <col width="9" customWidth="1" min="17" max="17"/>
    <col width="10" customWidth="1" min="18" max="18"/>
    <col width="12" customWidth="1" min="19" max="19"/>
    <col width="10" customWidth="1" min="20" max="20"/>
    <col width="10" customWidth="1" min="21" max="21"/>
    <col width="10" customWidth="1" min="22" max="22"/>
    <col width="11" customWidth="1" min="23" max="23"/>
    <col width="16" customWidth="1" min="24" max="24"/>
    <col width="36" customWidth="1" min="25" max="25"/>
  </cols>
  <sheetData>
    <row r="1" ht="42" customHeight="1">
      <c r="A1" s="1" t="inlineStr">
        <is>
          <t>Date Opened</t>
        </is>
      </c>
      <c r="B1" s="1" t="inlineStr">
        <is>
          <t>Date Closed</t>
        </is>
      </c>
      <c r="C1" s="1" t="inlineStr">
        <is>
          <t>Ticker</t>
        </is>
      </c>
      <c r="D1" s="1" t="inlineStr">
        <is>
          <t>Asset (Stock/Call/Put)</t>
        </is>
      </c>
      <c r="E1" s="1" t="inlineStr">
        <is>
          <t>Direction (Long/Short)</t>
        </is>
      </c>
      <c r="F1" s="1" t="inlineStr">
        <is>
          <t>Setup / Strategy</t>
        </is>
      </c>
      <c r="G1" s="1" t="inlineStr">
        <is>
          <t>Thesis</t>
        </is>
      </c>
      <c r="H1" s="1" t="inlineStr">
        <is>
          <t>Strike (options)</t>
        </is>
      </c>
      <c r="I1" s="1" t="inlineStr">
        <is>
          <t>Expiration (options)</t>
        </is>
      </c>
      <c r="J1" s="1" t="inlineStr">
        <is>
          <t>Planned Entry</t>
        </is>
      </c>
      <c r="K1" s="1" t="inlineStr">
        <is>
          <t>Stop</t>
        </is>
      </c>
      <c r="L1" s="1" t="inlineStr">
        <is>
          <t>Target</t>
        </is>
      </c>
      <c r="M1" s="1" t="inlineStr">
        <is>
          <t>Quantity (shares or contracts)</t>
        </is>
      </c>
      <c r="N1" s="1" t="inlineStr">
        <is>
          <t>Planned Risk ($)</t>
        </is>
      </c>
      <c r="O1" s="1" t="inlineStr">
        <is>
          <t>Entry Price</t>
        </is>
      </c>
      <c r="P1" s="1" t="inlineStr">
        <is>
          <t>Exit Price</t>
        </is>
      </c>
      <c r="Q1" s="1" t="inlineStr">
        <is>
          <t>Fees ($)</t>
        </is>
      </c>
      <c r="R1" s="1" t="inlineStr">
        <is>
          <t>Multiplier</t>
        </is>
      </c>
      <c r="S1" s="1" t="inlineStr">
        <is>
          <t>P&amp;L ($)</t>
        </is>
      </c>
      <c r="T1" s="1" t="inlineStr">
        <is>
          <t>Return %</t>
        </is>
      </c>
      <c r="U1" s="1" t="inlineStr">
        <is>
          <t>R-Multiple</t>
        </is>
      </c>
      <c r="V1" s="1" t="inlineStr">
        <is>
          <t>Holding Days</t>
        </is>
      </c>
      <c r="W1" s="1" t="inlineStr">
        <is>
          <t>Followed Plan? (Y/N)</t>
        </is>
      </c>
      <c r="X1" s="1" t="inlineStr">
        <is>
          <t>Mistake Tag</t>
        </is>
      </c>
      <c r="Y1" s="1" t="inlineStr">
        <is>
          <t>Lesson</t>
        </is>
      </c>
    </row>
    <row r="2">
      <c r="A2" s="2" t="n">
        <v>46083</v>
      </c>
      <c r="B2" s="2" t="n">
        <v>46094</v>
      </c>
      <c r="C2" t="inlineStr">
        <is>
          <t>ABC</t>
        </is>
      </c>
      <c r="D2" t="inlineStr">
        <is>
          <t>Stock</t>
        </is>
      </c>
      <c r="E2" t="inlineStr">
        <is>
          <t>Long</t>
        </is>
      </c>
      <c r="F2" t="inlineStr">
        <is>
          <t>Breakout</t>
        </is>
      </c>
      <c r="G2" s="3" t="inlineStr">
        <is>
          <t>Hypothetical example: breakout above a multi-month range</t>
        </is>
      </c>
      <c r="H2" s="4" t="n"/>
      <c r="I2" s="2" t="n"/>
      <c r="J2" s="4" t="n">
        <v>50</v>
      </c>
      <c r="K2" s="4" t="n">
        <v>47</v>
      </c>
      <c r="L2" s="4" t="n">
        <v>56</v>
      </c>
      <c r="M2" s="5" t="n">
        <v>100</v>
      </c>
      <c r="N2" s="6" t="n">
        <v>300</v>
      </c>
      <c r="O2" s="4" t="n">
        <v>50.2</v>
      </c>
      <c r="P2" s="4" t="n">
        <v>55.4</v>
      </c>
      <c r="Q2" s="6" t="n">
        <v>0</v>
      </c>
      <c r="R2" s="7">
        <f>IF(D2="","",IF(D2="Stock",1,100))</f>
        <v/>
      </c>
      <c r="S2" s="8">
        <f>IF(OR(O2="",P2="",M2=""),"",IF(E2="Short",-1,1)*(P2-O2)*M2*IF(D2="Stock",1,100)-N(Q2))</f>
        <v/>
      </c>
      <c r="T2" s="9">
        <f>IF(S2="","",IF(O2*M2=0,"",S2/(O2*M2*IF(D2="Stock",1,100))))</f>
        <v/>
      </c>
      <c r="U2" s="10">
        <f>IF(OR(S2="",N2="",N2=0),"",S2/N2)</f>
        <v/>
      </c>
      <c r="V2" s="7">
        <f>IF(OR(A2="",B2=""),"",B2-A2)</f>
        <v/>
      </c>
      <c r="W2" t="inlineStr">
        <is>
          <t>Y</t>
        </is>
      </c>
      <c r="X2" t="inlineStr"/>
      <c r="Y2" t="inlineStr">
        <is>
          <t>Took the target as planned</t>
        </is>
      </c>
    </row>
    <row r="3">
      <c r="A3" s="2" t="n">
        <v>46037</v>
      </c>
      <c r="B3" s="2" t="n">
        <v>46213</v>
      </c>
      <c r="C3" t="inlineStr">
        <is>
          <t>XYZ</t>
        </is>
      </c>
      <c r="D3" t="inlineStr">
        <is>
          <t>Call</t>
        </is>
      </c>
      <c r="E3" t="inlineStr">
        <is>
          <t>Long</t>
        </is>
      </c>
      <c r="F3" t="inlineStr">
        <is>
          <t>LEAPS</t>
        </is>
      </c>
      <c r="G3" s="3" t="inlineStr">
        <is>
          <t>Hypothetical example: multi-quarter margin recovery</t>
        </is>
      </c>
      <c r="H3" s="4" t="n">
        <v>80</v>
      </c>
      <c r="I3" s="2" t="n">
        <v>46584</v>
      </c>
      <c r="J3" s="4" t="n">
        <v>26.5</v>
      </c>
      <c r="K3" s="4" t="n">
        <v>19.5</v>
      </c>
      <c r="L3" s="4" t="n">
        <v>40</v>
      </c>
      <c r="M3" s="5" t="n">
        <v>1</v>
      </c>
      <c r="N3" s="6" t="n">
        <v>700</v>
      </c>
      <c r="O3" s="4" t="n">
        <v>26.5</v>
      </c>
      <c r="P3" s="4" t="n">
        <v>38</v>
      </c>
      <c r="Q3" s="6" t="n">
        <v>0</v>
      </c>
      <c r="R3" s="7">
        <f>IF(D3="","",IF(D3="Stock",1,100))</f>
        <v/>
      </c>
      <c r="S3" s="8">
        <f>IF(OR(O3="",P3="",M3=""),"",IF(E3="Short",-1,1)*(P3-O3)*M3*IF(D3="Stock",1,100)-N(Q3))</f>
        <v/>
      </c>
      <c r="T3" s="9">
        <f>IF(S3="","",IF(O3*M3=0,"",S3/(O3*M3*IF(D3="Stock",1,100))))</f>
        <v/>
      </c>
      <c r="U3" s="10">
        <f>IF(OR(S3="",N3="",N3=0),"",S3/N3)</f>
        <v/>
      </c>
      <c r="V3" s="7">
        <f>IF(OR(A3="",B3=""),"",B3-A3)</f>
        <v/>
      </c>
      <c r="W3" t="inlineStr">
        <is>
          <t>N</t>
        </is>
      </c>
      <c r="X3" t="inlineStr">
        <is>
          <t>Early exit</t>
        </is>
      </c>
      <c r="Y3" t="inlineStr">
        <is>
          <t>Exited before the target on earnings nerves</t>
        </is>
      </c>
    </row>
    <row r="4">
      <c r="A4" s="2" t="n">
        <v>46118</v>
      </c>
      <c r="B4" s="2" t="n">
        <v>46121</v>
      </c>
      <c r="C4" t="inlineStr">
        <is>
          <t>DEF</t>
        </is>
      </c>
      <c r="D4" t="inlineStr">
        <is>
          <t>Put</t>
        </is>
      </c>
      <c r="E4" t="inlineStr">
        <is>
          <t>Long</t>
        </is>
      </c>
      <c r="F4" t="inlineStr">
        <is>
          <t>Breakdown</t>
        </is>
      </c>
      <c r="G4" s="3" t="inlineStr">
        <is>
          <t>Hypothetical example: failed bounce at resistance</t>
        </is>
      </c>
      <c r="H4" s="4" t="n">
        <v>40</v>
      </c>
      <c r="I4" s="2" t="n">
        <v>46157</v>
      </c>
      <c r="J4" s="4" t="n">
        <v>1.8</v>
      </c>
      <c r="K4" s="4" t="n">
        <v>1.2</v>
      </c>
      <c r="L4" s="4" t="n">
        <v>3</v>
      </c>
      <c r="M4" s="5" t="n">
        <v>3</v>
      </c>
      <c r="N4" s="6" t="n">
        <v>180</v>
      </c>
      <c r="O4" s="4" t="n">
        <v>1.85</v>
      </c>
      <c r="P4" s="4" t="n">
        <v>1.1</v>
      </c>
      <c r="Q4" s="6" t="n">
        <v>3.9</v>
      </c>
      <c r="R4" s="7">
        <f>IF(D4="","",IF(D4="Stock",1,100))</f>
        <v/>
      </c>
      <c r="S4" s="8">
        <f>IF(OR(O4="",P4="",M4=""),"",IF(E4="Short",-1,1)*(P4-O4)*M4*IF(D4="Stock",1,100)-N(Q4))</f>
        <v/>
      </c>
      <c r="T4" s="9">
        <f>IF(S4="","",IF(O4*M4=0,"",S4/(O4*M4*IF(D4="Stock",1,100))))</f>
        <v/>
      </c>
      <c r="U4" s="10">
        <f>IF(OR(S4="",N4="",N4=0),"",S4/N4)</f>
        <v/>
      </c>
      <c r="V4" s="7">
        <f>IF(OR(A4="",B4=""),"",B4-A4)</f>
        <v/>
      </c>
      <c r="W4" t="inlineStr">
        <is>
          <t>N</t>
        </is>
      </c>
      <c r="X4" t="inlineStr">
        <is>
          <t>Held past stop</t>
        </is>
      </c>
      <c r="Y4" t="inlineStr">
        <is>
          <t>Close at the stop, not after it</t>
        </is>
      </c>
    </row>
    <row r="5">
      <c r="A5" s="2" t="n"/>
      <c r="B5" s="2" t="n"/>
      <c r="H5" s="4" t="n"/>
      <c r="I5" s="2" t="n"/>
      <c r="J5" s="4" t="n"/>
      <c r="K5" s="4" t="n"/>
      <c r="L5" s="4" t="n"/>
      <c r="M5" s="5" t="n"/>
      <c r="N5" s="6" t="n"/>
      <c r="O5" s="4" t="n"/>
      <c r="P5" s="4" t="n"/>
      <c r="Q5" s="6" t="n"/>
      <c r="R5" s="7">
        <f>IF(D5="","",IF(D5="Stock",1,100))</f>
        <v/>
      </c>
      <c r="S5" s="8">
        <f>IF(OR(O5="",P5="",M5=""),"",IF(E5="Short",-1,1)*(P5-O5)*M5*IF(D5="Stock",1,100)-N(Q5))</f>
        <v/>
      </c>
      <c r="T5" s="9">
        <f>IF(S5="","",IF(O5*M5=0,"",S5/(O5*M5*IF(D5="Stock",1,100))))</f>
        <v/>
      </c>
      <c r="U5" s="10">
        <f>IF(OR(S5="",N5="",N5=0),"",S5/N5)</f>
        <v/>
      </c>
      <c r="V5" s="7">
        <f>IF(OR(A5="",B5=""),"",B5-A5)</f>
        <v/>
      </c>
    </row>
    <row r="6">
      <c r="A6" s="2" t="n"/>
      <c r="B6" s="2" t="n"/>
      <c r="H6" s="4" t="n"/>
      <c r="I6" s="2" t="n"/>
      <c r="J6" s="4" t="n"/>
      <c r="K6" s="4" t="n"/>
      <c r="L6" s="4" t="n"/>
      <c r="M6" s="5" t="n"/>
      <c r="N6" s="6" t="n"/>
      <c r="O6" s="4" t="n"/>
      <c r="P6" s="4" t="n"/>
      <c r="Q6" s="6" t="n"/>
      <c r="R6" s="7">
        <f>IF(D6="","",IF(D6="Stock",1,100))</f>
        <v/>
      </c>
      <c r="S6" s="8">
        <f>IF(OR(O6="",P6="",M6=""),"",IF(E6="Short",-1,1)*(P6-O6)*M6*IF(D6="Stock",1,100)-N(Q6))</f>
        <v/>
      </c>
      <c r="T6" s="9">
        <f>IF(S6="","",IF(O6*M6=0,"",S6/(O6*M6*IF(D6="Stock",1,100))))</f>
        <v/>
      </c>
      <c r="U6" s="10">
        <f>IF(OR(S6="",N6="",N6=0),"",S6/N6)</f>
        <v/>
      </c>
      <c r="V6" s="7">
        <f>IF(OR(A6="",B6=""),"",B6-A6)</f>
        <v/>
      </c>
    </row>
    <row r="7">
      <c r="A7" s="2" t="n"/>
      <c r="B7" s="2" t="n"/>
      <c r="H7" s="4" t="n"/>
      <c r="I7" s="2" t="n"/>
      <c r="J7" s="4" t="n"/>
      <c r="K7" s="4" t="n"/>
      <c r="L7" s="4" t="n"/>
      <c r="M7" s="5" t="n"/>
      <c r="N7" s="6" t="n"/>
      <c r="O7" s="4" t="n"/>
      <c r="P7" s="4" t="n"/>
      <c r="Q7" s="6" t="n"/>
      <c r="R7" s="7">
        <f>IF(D7="","",IF(D7="Stock",1,100))</f>
        <v/>
      </c>
      <c r="S7" s="8">
        <f>IF(OR(O7="",P7="",M7=""),"",IF(E7="Short",-1,1)*(P7-O7)*M7*IF(D7="Stock",1,100)-N(Q7))</f>
        <v/>
      </c>
      <c r="T7" s="9">
        <f>IF(S7="","",IF(O7*M7=0,"",S7/(O7*M7*IF(D7="Stock",1,100))))</f>
        <v/>
      </c>
      <c r="U7" s="10">
        <f>IF(OR(S7="",N7="",N7=0),"",S7/N7)</f>
        <v/>
      </c>
      <c r="V7" s="7">
        <f>IF(OR(A7="",B7=""),"",B7-A7)</f>
        <v/>
      </c>
    </row>
    <row r="8">
      <c r="A8" s="2" t="n"/>
      <c r="B8" s="2" t="n"/>
      <c r="H8" s="4" t="n"/>
      <c r="I8" s="2" t="n"/>
      <c r="J8" s="4" t="n"/>
      <c r="K8" s="4" t="n"/>
      <c r="L8" s="4" t="n"/>
      <c r="M8" s="5" t="n"/>
      <c r="N8" s="6" t="n"/>
      <c r="O8" s="4" t="n"/>
      <c r="P8" s="4" t="n"/>
      <c r="Q8" s="6" t="n"/>
      <c r="R8" s="7">
        <f>IF(D8="","",IF(D8="Stock",1,100))</f>
        <v/>
      </c>
      <c r="S8" s="8">
        <f>IF(OR(O8="",P8="",M8=""),"",IF(E8="Short",-1,1)*(P8-O8)*M8*IF(D8="Stock",1,100)-N(Q8))</f>
        <v/>
      </c>
      <c r="T8" s="9">
        <f>IF(S8="","",IF(O8*M8=0,"",S8/(O8*M8*IF(D8="Stock",1,100))))</f>
        <v/>
      </c>
      <c r="U8" s="10">
        <f>IF(OR(S8="",N8="",N8=0),"",S8/N8)</f>
        <v/>
      </c>
      <c r="V8" s="7">
        <f>IF(OR(A8="",B8=""),"",B8-A8)</f>
        <v/>
      </c>
    </row>
    <row r="9">
      <c r="A9" s="2" t="n"/>
      <c r="B9" s="2" t="n"/>
      <c r="H9" s="4" t="n"/>
      <c r="I9" s="2" t="n"/>
      <c r="J9" s="4" t="n"/>
      <c r="K9" s="4" t="n"/>
      <c r="L9" s="4" t="n"/>
      <c r="M9" s="5" t="n"/>
      <c r="N9" s="6" t="n"/>
      <c r="O9" s="4" t="n"/>
      <c r="P9" s="4" t="n"/>
      <c r="Q9" s="6" t="n"/>
      <c r="R9" s="7">
        <f>IF(D9="","",IF(D9="Stock",1,100))</f>
        <v/>
      </c>
      <c r="S9" s="8">
        <f>IF(OR(O9="",P9="",M9=""),"",IF(E9="Short",-1,1)*(P9-O9)*M9*IF(D9="Stock",1,100)-N(Q9))</f>
        <v/>
      </c>
      <c r="T9" s="9">
        <f>IF(S9="","",IF(O9*M9=0,"",S9/(O9*M9*IF(D9="Stock",1,100))))</f>
        <v/>
      </c>
      <c r="U9" s="10">
        <f>IF(OR(S9="",N9="",N9=0),"",S9/N9)</f>
        <v/>
      </c>
      <c r="V9" s="7">
        <f>IF(OR(A9="",B9=""),"",B9-A9)</f>
        <v/>
      </c>
    </row>
    <row r="10">
      <c r="A10" s="2" t="n"/>
      <c r="B10" s="2" t="n"/>
      <c r="H10" s="4" t="n"/>
      <c r="I10" s="2" t="n"/>
      <c r="J10" s="4" t="n"/>
      <c r="K10" s="4" t="n"/>
      <c r="L10" s="4" t="n"/>
      <c r="M10" s="5" t="n"/>
      <c r="N10" s="6" t="n"/>
      <c r="O10" s="4" t="n"/>
      <c r="P10" s="4" t="n"/>
      <c r="Q10" s="6" t="n"/>
      <c r="R10" s="7">
        <f>IF(D10="","",IF(D10="Stock",1,100))</f>
        <v/>
      </c>
      <c r="S10" s="8">
        <f>IF(OR(O10="",P10="",M10=""),"",IF(E10="Short",-1,1)*(P10-O10)*M10*IF(D10="Stock",1,100)-N(Q10))</f>
        <v/>
      </c>
      <c r="T10" s="9">
        <f>IF(S10="","",IF(O10*M10=0,"",S10/(O10*M10*IF(D10="Stock",1,100))))</f>
        <v/>
      </c>
      <c r="U10" s="10">
        <f>IF(OR(S10="",N10="",N10=0),"",S10/N10)</f>
        <v/>
      </c>
      <c r="V10" s="7">
        <f>IF(OR(A10="",B10=""),"",B10-A10)</f>
        <v/>
      </c>
    </row>
    <row r="11">
      <c r="A11" s="2" t="n"/>
      <c r="B11" s="2" t="n"/>
      <c r="H11" s="4" t="n"/>
      <c r="I11" s="2" t="n"/>
      <c r="J11" s="4" t="n"/>
      <c r="K11" s="4" t="n"/>
      <c r="L11" s="4" t="n"/>
      <c r="M11" s="5" t="n"/>
      <c r="N11" s="6" t="n"/>
      <c r="O11" s="4" t="n"/>
      <c r="P11" s="4" t="n"/>
      <c r="Q11" s="6" t="n"/>
      <c r="R11" s="7">
        <f>IF(D11="","",IF(D11="Stock",1,100))</f>
        <v/>
      </c>
      <c r="S11" s="8">
        <f>IF(OR(O11="",P11="",M11=""),"",IF(E11="Short",-1,1)*(P11-O11)*M11*IF(D11="Stock",1,100)-N(Q11))</f>
        <v/>
      </c>
      <c r="T11" s="9">
        <f>IF(S11="","",IF(O11*M11=0,"",S11/(O11*M11*IF(D11="Stock",1,100))))</f>
        <v/>
      </c>
      <c r="U11" s="10">
        <f>IF(OR(S11="",N11="",N11=0),"",S11/N11)</f>
        <v/>
      </c>
      <c r="V11" s="7">
        <f>IF(OR(A11="",B11=""),"",B11-A11)</f>
        <v/>
      </c>
    </row>
    <row r="12">
      <c r="A12" s="2" t="n"/>
      <c r="B12" s="2" t="n"/>
      <c r="H12" s="4" t="n"/>
      <c r="I12" s="2" t="n"/>
      <c r="J12" s="4" t="n"/>
      <c r="K12" s="4" t="n"/>
      <c r="L12" s="4" t="n"/>
      <c r="M12" s="5" t="n"/>
      <c r="N12" s="6" t="n"/>
      <c r="O12" s="4" t="n"/>
      <c r="P12" s="4" t="n"/>
      <c r="Q12" s="6" t="n"/>
      <c r="R12" s="7">
        <f>IF(D12="","",IF(D12="Stock",1,100))</f>
        <v/>
      </c>
      <c r="S12" s="8">
        <f>IF(OR(O12="",P12="",M12=""),"",IF(E12="Short",-1,1)*(P12-O12)*M12*IF(D12="Stock",1,100)-N(Q12))</f>
        <v/>
      </c>
      <c r="T12" s="9">
        <f>IF(S12="","",IF(O12*M12=0,"",S12/(O12*M12*IF(D12="Stock",1,100))))</f>
        <v/>
      </c>
      <c r="U12" s="10">
        <f>IF(OR(S12="",N12="",N12=0),"",S12/N12)</f>
        <v/>
      </c>
      <c r="V12" s="7">
        <f>IF(OR(A12="",B12=""),"",B12-A12)</f>
        <v/>
      </c>
    </row>
    <row r="13">
      <c r="A13" s="2" t="n"/>
      <c r="B13" s="2" t="n"/>
      <c r="H13" s="4" t="n"/>
      <c r="I13" s="2" t="n"/>
      <c r="J13" s="4" t="n"/>
      <c r="K13" s="4" t="n"/>
      <c r="L13" s="4" t="n"/>
      <c r="M13" s="5" t="n"/>
      <c r="N13" s="6" t="n"/>
      <c r="O13" s="4" t="n"/>
      <c r="P13" s="4" t="n"/>
      <c r="Q13" s="6" t="n"/>
      <c r="R13" s="7">
        <f>IF(D13="","",IF(D13="Stock",1,100))</f>
        <v/>
      </c>
      <c r="S13" s="8">
        <f>IF(OR(O13="",P13="",M13=""),"",IF(E13="Short",-1,1)*(P13-O13)*M13*IF(D13="Stock",1,100)-N(Q13))</f>
        <v/>
      </c>
      <c r="T13" s="9">
        <f>IF(S13="","",IF(O13*M13=0,"",S13/(O13*M13*IF(D13="Stock",1,100))))</f>
        <v/>
      </c>
      <c r="U13" s="10">
        <f>IF(OR(S13="",N13="",N13=0),"",S13/N13)</f>
        <v/>
      </c>
      <c r="V13" s="7">
        <f>IF(OR(A13="",B13=""),"",B13-A13)</f>
        <v/>
      </c>
    </row>
    <row r="14">
      <c r="A14" s="2" t="n"/>
      <c r="B14" s="2" t="n"/>
      <c r="H14" s="4" t="n"/>
      <c r="I14" s="2" t="n"/>
      <c r="J14" s="4" t="n"/>
      <c r="K14" s="4" t="n"/>
      <c r="L14" s="4" t="n"/>
      <c r="M14" s="5" t="n"/>
      <c r="N14" s="6" t="n"/>
      <c r="O14" s="4" t="n"/>
      <c r="P14" s="4" t="n"/>
      <c r="Q14" s="6" t="n"/>
      <c r="R14" s="7">
        <f>IF(D14="","",IF(D14="Stock",1,100))</f>
        <v/>
      </c>
      <c r="S14" s="8">
        <f>IF(OR(O14="",P14="",M14=""),"",IF(E14="Short",-1,1)*(P14-O14)*M14*IF(D14="Stock",1,100)-N(Q14))</f>
        <v/>
      </c>
      <c r="T14" s="9">
        <f>IF(S14="","",IF(O14*M14=0,"",S14/(O14*M14*IF(D14="Stock",1,100))))</f>
        <v/>
      </c>
      <c r="U14" s="10">
        <f>IF(OR(S14="",N14="",N14=0),"",S14/N14)</f>
        <v/>
      </c>
      <c r="V14" s="7">
        <f>IF(OR(A14="",B14=""),"",B14-A14)</f>
        <v/>
      </c>
    </row>
    <row r="15">
      <c r="A15" s="2" t="n"/>
      <c r="B15" s="2" t="n"/>
      <c r="H15" s="4" t="n"/>
      <c r="I15" s="2" t="n"/>
      <c r="J15" s="4" t="n"/>
      <c r="K15" s="4" t="n"/>
      <c r="L15" s="4" t="n"/>
      <c r="M15" s="5" t="n"/>
      <c r="N15" s="6" t="n"/>
      <c r="O15" s="4" t="n"/>
      <c r="P15" s="4" t="n"/>
      <c r="Q15" s="6" t="n"/>
      <c r="R15" s="7">
        <f>IF(D15="","",IF(D15="Stock",1,100))</f>
        <v/>
      </c>
      <c r="S15" s="8">
        <f>IF(OR(O15="",P15="",M15=""),"",IF(E15="Short",-1,1)*(P15-O15)*M15*IF(D15="Stock",1,100)-N(Q15))</f>
        <v/>
      </c>
      <c r="T15" s="9">
        <f>IF(S15="","",IF(O15*M15=0,"",S15/(O15*M15*IF(D15="Stock",1,100))))</f>
        <v/>
      </c>
      <c r="U15" s="10">
        <f>IF(OR(S15="",N15="",N15=0),"",S15/N15)</f>
        <v/>
      </c>
      <c r="V15" s="7">
        <f>IF(OR(A15="",B15=""),"",B15-A15)</f>
        <v/>
      </c>
    </row>
    <row r="16">
      <c r="A16" s="2" t="n"/>
      <c r="B16" s="2" t="n"/>
      <c r="H16" s="4" t="n"/>
      <c r="I16" s="2" t="n"/>
      <c r="J16" s="4" t="n"/>
      <c r="K16" s="4" t="n"/>
      <c r="L16" s="4" t="n"/>
      <c r="M16" s="5" t="n"/>
      <c r="N16" s="6" t="n"/>
      <c r="O16" s="4" t="n"/>
      <c r="P16" s="4" t="n"/>
      <c r="Q16" s="6" t="n"/>
      <c r="R16" s="7">
        <f>IF(D16="","",IF(D16="Stock",1,100))</f>
        <v/>
      </c>
      <c r="S16" s="8">
        <f>IF(OR(O16="",P16="",M16=""),"",IF(E16="Short",-1,1)*(P16-O16)*M16*IF(D16="Stock",1,100)-N(Q16))</f>
        <v/>
      </c>
      <c r="T16" s="9">
        <f>IF(S16="","",IF(O16*M16=0,"",S16/(O16*M16*IF(D16="Stock",1,100))))</f>
        <v/>
      </c>
      <c r="U16" s="10">
        <f>IF(OR(S16="",N16="",N16=0),"",S16/N16)</f>
        <v/>
      </c>
      <c r="V16" s="7">
        <f>IF(OR(A16="",B16=""),"",B16-A16)</f>
        <v/>
      </c>
    </row>
    <row r="17">
      <c r="A17" s="2" t="n"/>
      <c r="B17" s="2" t="n"/>
      <c r="H17" s="4" t="n"/>
      <c r="I17" s="2" t="n"/>
      <c r="J17" s="4" t="n"/>
      <c r="K17" s="4" t="n"/>
      <c r="L17" s="4" t="n"/>
      <c r="M17" s="5" t="n"/>
      <c r="N17" s="6" t="n"/>
      <c r="O17" s="4" t="n"/>
      <c r="P17" s="4" t="n"/>
      <c r="Q17" s="6" t="n"/>
      <c r="R17" s="7">
        <f>IF(D17="","",IF(D17="Stock",1,100))</f>
        <v/>
      </c>
      <c r="S17" s="8">
        <f>IF(OR(O17="",P17="",M17=""),"",IF(E17="Short",-1,1)*(P17-O17)*M17*IF(D17="Stock",1,100)-N(Q17))</f>
        <v/>
      </c>
      <c r="T17" s="9">
        <f>IF(S17="","",IF(O17*M17=0,"",S17/(O17*M17*IF(D17="Stock",1,100))))</f>
        <v/>
      </c>
      <c r="U17" s="10">
        <f>IF(OR(S17="",N17="",N17=0),"",S17/N17)</f>
        <v/>
      </c>
      <c r="V17" s="7">
        <f>IF(OR(A17="",B17=""),"",B17-A17)</f>
        <v/>
      </c>
    </row>
    <row r="18">
      <c r="A18" s="2" t="n"/>
      <c r="B18" s="2" t="n"/>
      <c r="H18" s="4" t="n"/>
      <c r="I18" s="2" t="n"/>
      <c r="J18" s="4" t="n"/>
      <c r="K18" s="4" t="n"/>
      <c r="L18" s="4" t="n"/>
      <c r="M18" s="5" t="n"/>
      <c r="N18" s="6" t="n"/>
      <c r="O18" s="4" t="n"/>
      <c r="P18" s="4" t="n"/>
      <c r="Q18" s="6" t="n"/>
      <c r="R18" s="7">
        <f>IF(D18="","",IF(D18="Stock",1,100))</f>
        <v/>
      </c>
      <c r="S18" s="8">
        <f>IF(OR(O18="",P18="",M18=""),"",IF(E18="Short",-1,1)*(P18-O18)*M18*IF(D18="Stock",1,100)-N(Q18))</f>
        <v/>
      </c>
      <c r="T18" s="9">
        <f>IF(S18="","",IF(O18*M18=0,"",S18/(O18*M18*IF(D18="Stock",1,100))))</f>
        <v/>
      </c>
      <c r="U18" s="10">
        <f>IF(OR(S18="",N18="",N18=0),"",S18/N18)</f>
        <v/>
      </c>
      <c r="V18" s="7">
        <f>IF(OR(A18="",B18=""),"",B18-A18)</f>
        <v/>
      </c>
    </row>
    <row r="19">
      <c r="A19" s="2" t="n"/>
      <c r="B19" s="2" t="n"/>
      <c r="H19" s="4" t="n"/>
      <c r="I19" s="2" t="n"/>
      <c r="J19" s="4" t="n"/>
      <c r="K19" s="4" t="n"/>
      <c r="L19" s="4" t="n"/>
      <c r="M19" s="5" t="n"/>
      <c r="N19" s="6" t="n"/>
      <c r="O19" s="4" t="n"/>
      <c r="P19" s="4" t="n"/>
      <c r="Q19" s="6" t="n"/>
      <c r="R19" s="7">
        <f>IF(D19="","",IF(D19="Stock",1,100))</f>
        <v/>
      </c>
      <c r="S19" s="8">
        <f>IF(OR(O19="",P19="",M19=""),"",IF(E19="Short",-1,1)*(P19-O19)*M19*IF(D19="Stock",1,100)-N(Q19))</f>
        <v/>
      </c>
      <c r="T19" s="9">
        <f>IF(S19="","",IF(O19*M19=0,"",S19/(O19*M19*IF(D19="Stock",1,100))))</f>
        <v/>
      </c>
      <c r="U19" s="10">
        <f>IF(OR(S19="",N19="",N19=0),"",S19/N19)</f>
        <v/>
      </c>
      <c r="V19" s="7">
        <f>IF(OR(A19="",B19=""),"",B19-A19)</f>
        <v/>
      </c>
    </row>
    <row r="20">
      <c r="A20" s="2" t="n"/>
      <c r="B20" s="2" t="n"/>
      <c r="H20" s="4" t="n"/>
      <c r="I20" s="2" t="n"/>
      <c r="J20" s="4" t="n"/>
      <c r="K20" s="4" t="n"/>
      <c r="L20" s="4" t="n"/>
      <c r="M20" s="5" t="n"/>
      <c r="N20" s="6" t="n"/>
      <c r="O20" s="4" t="n"/>
      <c r="P20" s="4" t="n"/>
      <c r="Q20" s="6" t="n"/>
      <c r="R20" s="7">
        <f>IF(D20="","",IF(D20="Stock",1,100))</f>
        <v/>
      </c>
      <c r="S20" s="8">
        <f>IF(OR(O20="",P20="",M20=""),"",IF(E20="Short",-1,1)*(P20-O20)*M20*IF(D20="Stock",1,100)-N(Q20))</f>
        <v/>
      </c>
      <c r="T20" s="9">
        <f>IF(S20="","",IF(O20*M20=0,"",S20/(O20*M20*IF(D20="Stock",1,100))))</f>
        <v/>
      </c>
      <c r="U20" s="10">
        <f>IF(OR(S20="",N20="",N20=0),"",S20/N20)</f>
        <v/>
      </c>
      <c r="V20" s="7">
        <f>IF(OR(A20="",B20=""),"",B20-A20)</f>
        <v/>
      </c>
    </row>
    <row r="21">
      <c r="A21" s="2" t="n"/>
      <c r="B21" s="2" t="n"/>
      <c r="H21" s="4" t="n"/>
      <c r="I21" s="2" t="n"/>
      <c r="J21" s="4" t="n"/>
      <c r="K21" s="4" t="n"/>
      <c r="L21" s="4" t="n"/>
      <c r="M21" s="5" t="n"/>
      <c r="N21" s="6" t="n"/>
      <c r="O21" s="4" t="n"/>
      <c r="P21" s="4" t="n"/>
      <c r="Q21" s="6" t="n"/>
      <c r="R21" s="7">
        <f>IF(D21="","",IF(D21="Stock",1,100))</f>
        <v/>
      </c>
      <c r="S21" s="8">
        <f>IF(OR(O21="",P21="",M21=""),"",IF(E21="Short",-1,1)*(P21-O21)*M21*IF(D21="Stock",1,100)-N(Q21))</f>
        <v/>
      </c>
      <c r="T21" s="9">
        <f>IF(S21="","",IF(O21*M21=0,"",S21/(O21*M21*IF(D21="Stock",1,100))))</f>
        <v/>
      </c>
      <c r="U21" s="10">
        <f>IF(OR(S21="",N21="",N21=0),"",S21/N21)</f>
        <v/>
      </c>
      <c r="V21" s="7">
        <f>IF(OR(A21="",B21=""),"",B21-A21)</f>
        <v/>
      </c>
    </row>
    <row r="22">
      <c r="A22" s="2" t="n"/>
      <c r="B22" s="2" t="n"/>
      <c r="H22" s="4" t="n"/>
      <c r="I22" s="2" t="n"/>
      <c r="J22" s="4" t="n"/>
      <c r="K22" s="4" t="n"/>
      <c r="L22" s="4" t="n"/>
      <c r="M22" s="5" t="n"/>
      <c r="N22" s="6" t="n"/>
      <c r="O22" s="4" t="n"/>
      <c r="P22" s="4" t="n"/>
      <c r="Q22" s="6" t="n"/>
      <c r="R22" s="7">
        <f>IF(D22="","",IF(D22="Stock",1,100))</f>
        <v/>
      </c>
      <c r="S22" s="8">
        <f>IF(OR(O22="",P22="",M22=""),"",IF(E22="Short",-1,1)*(P22-O22)*M22*IF(D22="Stock",1,100)-N(Q22))</f>
        <v/>
      </c>
      <c r="T22" s="9">
        <f>IF(S22="","",IF(O22*M22=0,"",S22/(O22*M22*IF(D22="Stock",1,100))))</f>
        <v/>
      </c>
      <c r="U22" s="10">
        <f>IF(OR(S22="",N22="",N22=0),"",S22/N22)</f>
        <v/>
      </c>
      <c r="V22" s="7">
        <f>IF(OR(A22="",B22=""),"",B22-A22)</f>
        <v/>
      </c>
    </row>
    <row r="23">
      <c r="A23" s="2" t="n"/>
      <c r="B23" s="2" t="n"/>
      <c r="H23" s="4" t="n"/>
      <c r="I23" s="2" t="n"/>
      <c r="J23" s="4" t="n"/>
      <c r="K23" s="4" t="n"/>
      <c r="L23" s="4" t="n"/>
      <c r="M23" s="5" t="n"/>
      <c r="N23" s="6" t="n"/>
      <c r="O23" s="4" t="n"/>
      <c r="P23" s="4" t="n"/>
      <c r="Q23" s="6" t="n"/>
      <c r="R23" s="7">
        <f>IF(D23="","",IF(D23="Stock",1,100))</f>
        <v/>
      </c>
      <c r="S23" s="8">
        <f>IF(OR(O23="",P23="",M23=""),"",IF(E23="Short",-1,1)*(P23-O23)*M23*IF(D23="Stock",1,100)-N(Q23))</f>
        <v/>
      </c>
      <c r="T23" s="9">
        <f>IF(S23="","",IF(O23*M23=0,"",S23/(O23*M23*IF(D23="Stock",1,100))))</f>
        <v/>
      </c>
      <c r="U23" s="10">
        <f>IF(OR(S23="",N23="",N23=0),"",S23/N23)</f>
        <v/>
      </c>
      <c r="V23" s="7">
        <f>IF(OR(A23="",B23=""),"",B23-A23)</f>
        <v/>
      </c>
    </row>
    <row r="24">
      <c r="A24" s="2" t="n"/>
      <c r="B24" s="2" t="n"/>
      <c r="H24" s="4" t="n"/>
      <c r="I24" s="2" t="n"/>
      <c r="J24" s="4" t="n"/>
      <c r="K24" s="4" t="n"/>
      <c r="L24" s="4" t="n"/>
      <c r="M24" s="5" t="n"/>
      <c r="N24" s="6" t="n"/>
      <c r="O24" s="4" t="n"/>
      <c r="P24" s="4" t="n"/>
      <c r="Q24" s="6" t="n"/>
      <c r="R24" s="7">
        <f>IF(D24="","",IF(D24="Stock",1,100))</f>
        <v/>
      </c>
      <c r="S24" s="8">
        <f>IF(OR(O24="",P24="",M24=""),"",IF(E24="Short",-1,1)*(P24-O24)*M24*IF(D24="Stock",1,100)-N(Q24))</f>
        <v/>
      </c>
      <c r="T24" s="9">
        <f>IF(S24="","",IF(O24*M24=0,"",S24/(O24*M24*IF(D24="Stock",1,100))))</f>
        <v/>
      </c>
      <c r="U24" s="10">
        <f>IF(OR(S24="",N24="",N24=0),"",S24/N24)</f>
        <v/>
      </c>
      <c r="V24" s="7">
        <f>IF(OR(A24="",B24=""),"",B24-A24)</f>
        <v/>
      </c>
    </row>
    <row r="25">
      <c r="A25" s="2" t="n"/>
      <c r="B25" s="2" t="n"/>
      <c r="H25" s="4" t="n"/>
      <c r="I25" s="2" t="n"/>
      <c r="J25" s="4" t="n"/>
      <c r="K25" s="4" t="n"/>
      <c r="L25" s="4" t="n"/>
      <c r="M25" s="5" t="n"/>
      <c r="N25" s="6" t="n"/>
      <c r="O25" s="4" t="n"/>
      <c r="P25" s="4" t="n"/>
      <c r="Q25" s="6" t="n"/>
      <c r="R25" s="7">
        <f>IF(D25="","",IF(D25="Stock",1,100))</f>
        <v/>
      </c>
      <c r="S25" s="8">
        <f>IF(OR(O25="",P25="",M25=""),"",IF(E25="Short",-1,1)*(P25-O25)*M25*IF(D25="Stock",1,100)-N(Q25))</f>
        <v/>
      </c>
      <c r="T25" s="9">
        <f>IF(S25="","",IF(O25*M25=0,"",S25/(O25*M25*IF(D25="Stock",1,100))))</f>
        <v/>
      </c>
      <c r="U25" s="10">
        <f>IF(OR(S25="",N25="",N25=0),"",S25/N25)</f>
        <v/>
      </c>
      <c r="V25" s="7">
        <f>IF(OR(A25="",B25=""),"",B25-A25)</f>
        <v/>
      </c>
    </row>
    <row r="26">
      <c r="A26" s="2" t="n"/>
      <c r="B26" s="2" t="n"/>
      <c r="H26" s="4" t="n"/>
      <c r="I26" s="2" t="n"/>
      <c r="J26" s="4" t="n"/>
      <c r="K26" s="4" t="n"/>
      <c r="L26" s="4" t="n"/>
      <c r="M26" s="5" t="n"/>
      <c r="N26" s="6" t="n"/>
      <c r="O26" s="4" t="n"/>
      <c r="P26" s="4" t="n"/>
      <c r="Q26" s="6" t="n"/>
      <c r="R26" s="7">
        <f>IF(D26="","",IF(D26="Stock",1,100))</f>
        <v/>
      </c>
      <c r="S26" s="8">
        <f>IF(OR(O26="",P26="",M26=""),"",IF(E26="Short",-1,1)*(P26-O26)*M26*IF(D26="Stock",1,100)-N(Q26))</f>
        <v/>
      </c>
      <c r="T26" s="9">
        <f>IF(S26="","",IF(O26*M26=0,"",S26/(O26*M26*IF(D26="Stock",1,100))))</f>
        <v/>
      </c>
      <c r="U26" s="10">
        <f>IF(OR(S26="",N26="",N26=0),"",S26/N26)</f>
        <v/>
      </c>
      <c r="V26" s="7">
        <f>IF(OR(A26="",B26=""),"",B26-A26)</f>
        <v/>
      </c>
    </row>
    <row r="27">
      <c r="A27" s="2" t="n"/>
      <c r="B27" s="2" t="n"/>
      <c r="H27" s="4" t="n"/>
      <c r="I27" s="2" t="n"/>
      <c r="J27" s="4" t="n"/>
      <c r="K27" s="4" t="n"/>
      <c r="L27" s="4" t="n"/>
      <c r="M27" s="5" t="n"/>
      <c r="N27" s="6" t="n"/>
      <c r="O27" s="4" t="n"/>
      <c r="P27" s="4" t="n"/>
      <c r="Q27" s="6" t="n"/>
      <c r="R27" s="7">
        <f>IF(D27="","",IF(D27="Stock",1,100))</f>
        <v/>
      </c>
      <c r="S27" s="8">
        <f>IF(OR(O27="",P27="",M27=""),"",IF(E27="Short",-1,1)*(P27-O27)*M27*IF(D27="Stock",1,100)-N(Q27))</f>
        <v/>
      </c>
      <c r="T27" s="9">
        <f>IF(S27="","",IF(O27*M27=0,"",S27/(O27*M27*IF(D27="Stock",1,100))))</f>
        <v/>
      </c>
      <c r="U27" s="10">
        <f>IF(OR(S27="",N27="",N27=0),"",S27/N27)</f>
        <v/>
      </c>
      <c r="V27" s="7">
        <f>IF(OR(A27="",B27=""),"",B27-A27)</f>
        <v/>
      </c>
    </row>
    <row r="28">
      <c r="A28" s="2" t="n"/>
      <c r="B28" s="2" t="n"/>
      <c r="H28" s="4" t="n"/>
      <c r="I28" s="2" t="n"/>
      <c r="J28" s="4" t="n"/>
      <c r="K28" s="4" t="n"/>
      <c r="L28" s="4" t="n"/>
      <c r="M28" s="5" t="n"/>
      <c r="N28" s="6" t="n"/>
      <c r="O28" s="4" t="n"/>
      <c r="P28" s="4" t="n"/>
      <c r="Q28" s="6" t="n"/>
      <c r="R28" s="7">
        <f>IF(D28="","",IF(D28="Stock",1,100))</f>
        <v/>
      </c>
      <c r="S28" s="8">
        <f>IF(OR(O28="",P28="",M28=""),"",IF(E28="Short",-1,1)*(P28-O28)*M28*IF(D28="Stock",1,100)-N(Q28))</f>
        <v/>
      </c>
      <c r="T28" s="9">
        <f>IF(S28="","",IF(O28*M28=0,"",S28/(O28*M28*IF(D28="Stock",1,100))))</f>
        <v/>
      </c>
      <c r="U28" s="10">
        <f>IF(OR(S28="",N28="",N28=0),"",S28/N28)</f>
        <v/>
      </c>
      <c r="V28" s="7">
        <f>IF(OR(A28="",B28=""),"",B28-A28)</f>
        <v/>
      </c>
    </row>
    <row r="29">
      <c r="A29" s="2" t="n"/>
      <c r="B29" s="2" t="n"/>
      <c r="H29" s="4" t="n"/>
      <c r="I29" s="2" t="n"/>
      <c r="J29" s="4" t="n"/>
      <c r="K29" s="4" t="n"/>
      <c r="L29" s="4" t="n"/>
      <c r="M29" s="5" t="n"/>
      <c r="N29" s="6" t="n"/>
      <c r="O29" s="4" t="n"/>
      <c r="P29" s="4" t="n"/>
      <c r="Q29" s="6" t="n"/>
      <c r="R29" s="7">
        <f>IF(D29="","",IF(D29="Stock",1,100))</f>
        <v/>
      </c>
      <c r="S29" s="8">
        <f>IF(OR(O29="",P29="",M29=""),"",IF(E29="Short",-1,1)*(P29-O29)*M29*IF(D29="Stock",1,100)-N(Q29))</f>
        <v/>
      </c>
      <c r="T29" s="9">
        <f>IF(S29="","",IF(O29*M29=0,"",S29/(O29*M29*IF(D29="Stock",1,100))))</f>
        <v/>
      </c>
      <c r="U29" s="10">
        <f>IF(OR(S29="",N29="",N29=0),"",S29/N29)</f>
        <v/>
      </c>
      <c r="V29" s="7">
        <f>IF(OR(A29="",B29=""),"",B29-A29)</f>
        <v/>
      </c>
    </row>
    <row r="30">
      <c r="A30" s="2" t="n"/>
      <c r="B30" s="2" t="n"/>
      <c r="H30" s="4" t="n"/>
      <c r="I30" s="2" t="n"/>
      <c r="J30" s="4" t="n"/>
      <c r="K30" s="4" t="n"/>
      <c r="L30" s="4" t="n"/>
      <c r="M30" s="5" t="n"/>
      <c r="N30" s="6" t="n"/>
      <c r="O30" s="4" t="n"/>
      <c r="P30" s="4" t="n"/>
      <c r="Q30" s="6" t="n"/>
      <c r="R30" s="7">
        <f>IF(D30="","",IF(D30="Stock",1,100))</f>
        <v/>
      </c>
      <c r="S30" s="8">
        <f>IF(OR(O30="",P30="",M30=""),"",IF(E30="Short",-1,1)*(P30-O30)*M30*IF(D30="Stock",1,100)-N(Q30))</f>
        <v/>
      </c>
      <c r="T30" s="9">
        <f>IF(S30="","",IF(O30*M30=0,"",S30/(O30*M30*IF(D30="Stock",1,100))))</f>
        <v/>
      </c>
      <c r="U30" s="10">
        <f>IF(OR(S30="",N30="",N30=0),"",S30/N30)</f>
        <v/>
      </c>
      <c r="V30" s="7">
        <f>IF(OR(A30="",B30=""),"",B30-A30)</f>
        <v/>
      </c>
    </row>
    <row r="31">
      <c r="A31" s="2" t="n"/>
      <c r="B31" s="2" t="n"/>
      <c r="H31" s="4" t="n"/>
      <c r="I31" s="2" t="n"/>
      <c r="J31" s="4" t="n"/>
      <c r="K31" s="4" t="n"/>
      <c r="L31" s="4" t="n"/>
      <c r="M31" s="5" t="n"/>
      <c r="N31" s="6" t="n"/>
      <c r="O31" s="4" t="n"/>
      <c r="P31" s="4" t="n"/>
      <c r="Q31" s="6" t="n"/>
      <c r="R31" s="7">
        <f>IF(D31="","",IF(D31="Stock",1,100))</f>
        <v/>
      </c>
      <c r="S31" s="8">
        <f>IF(OR(O31="",P31="",M31=""),"",IF(E31="Short",-1,1)*(P31-O31)*M31*IF(D31="Stock",1,100)-N(Q31))</f>
        <v/>
      </c>
      <c r="T31" s="9">
        <f>IF(S31="","",IF(O31*M31=0,"",S31/(O31*M31*IF(D31="Stock",1,100))))</f>
        <v/>
      </c>
      <c r="U31" s="10">
        <f>IF(OR(S31="",N31="",N31=0),"",S31/N31)</f>
        <v/>
      </c>
      <c r="V31" s="7">
        <f>IF(OR(A31="",B31=""),"",B31-A31)</f>
        <v/>
      </c>
    </row>
    <row r="32">
      <c r="A32" s="2" t="n"/>
      <c r="B32" s="2" t="n"/>
      <c r="H32" s="4" t="n"/>
      <c r="I32" s="2" t="n"/>
      <c r="J32" s="4" t="n"/>
      <c r="K32" s="4" t="n"/>
      <c r="L32" s="4" t="n"/>
      <c r="M32" s="5" t="n"/>
      <c r="N32" s="6" t="n"/>
      <c r="O32" s="4" t="n"/>
      <c r="P32" s="4" t="n"/>
      <c r="Q32" s="6" t="n"/>
      <c r="R32" s="7">
        <f>IF(D32="","",IF(D32="Stock",1,100))</f>
        <v/>
      </c>
      <c r="S32" s="8">
        <f>IF(OR(O32="",P32="",M32=""),"",IF(E32="Short",-1,1)*(P32-O32)*M32*IF(D32="Stock",1,100)-N(Q32))</f>
        <v/>
      </c>
      <c r="T32" s="9">
        <f>IF(S32="","",IF(O32*M32=0,"",S32/(O32*M32*IF(D32="Stock",1,100))))</f>
        <v/>
      </c>
      <c r="U32" s="10">
        <f>IF(OR(S32="",N32="",N32=0),"",S32/N32)</f>
        <v/>
      </c>
      <c r="V32" s="7">
        <f>IF(OR(A32="",B32=""),"",B32-A32)</f>
        <v/>
      </c>
    </row>
    <row r="33">
      <c r="A33" s="2" t="n"/>
      <c r="B33" s="2" t="n"/>
      <c r="H33" s="4" t="n"/>
      <c r="I33" s="2" t="n"/>
      <c r="J33" s="4" t="n"/>
      <c r="K33" s="4" t="n"/>
      <c r="L33" s="4" t="n"/>
      <c r="M33" s="5" t="n"/>
      <c r="N33" s="6" t="n"/>
      <c r="O33" s="4" t="n"/>
      <c r="P33" s="4" t="n"/>
      <c r="Q33" s="6" t="n"/>
      <c r="R33" s="7">
        <f>IF(D33="","",IF(D33="Stock",1,100))</f>
        <v/>
      </c>
      <c r="S33" s="8">
        <f>IF(OR(O33="",P33="",M33=""),"",IF(E33="Short",-1,1)*(P33-O33)*M33*IF(D33="Stock",1,100)-N(Q33))</f>
        <v/>
      </c>
      <c r="T33" s="9">
        <f>IF(S33="","",IF(O33*M33=0,"",S33/(O33*M33*IF(D33="Stock",1,100))))</f>
        <v/>
      </c>
      <c r="U33" s="10">
        <f>IF(OR(S33="",N33="",N33=0),"",S33/N33)</f>
        <v/>
      </c>
      <c r="V33" s="7">
        <f>IF(OR(A33="",B33=""),"",B33-A33)</f>
        <v/>
      </c>
    </row>
    <row r="34">
      <c r="A34" s="2" t="n"/>
      <c r="B34" s="2" t="n"/>
      <c r="H34" s="4" t="n"/>
      <c r="I34" s="2" t="n"/>
      <c r="J34" s="4" t="n"/>
      <c r="K34" s="4" t="n"/>
      <c r="L34" s="4" t="n"/>
      <c r="M34" s="5" t="n"/>
      <c r="N34" s="6" t="n"/>
      <c r="O34" s="4" t="n"/>
      <c r="P34" s="4" t="n"/>
      <c r="Q34" s="6" t="n"/>
      <c r="R34" s="7">
        <f>IF(D34="","",IF(D34="Stock",1,100))</f>
        <v/>
      </c>
      <c r="S34" s="8">
        <f>IF(OR(O34="",P34="",M34=""),"",IF(E34="Short",-1,1)*(P34-O34)*M34*IF(D34="Stock",1,100)-N(Q34))</f>
        <v/>
      </c>
      <c r="T34" s="9">
        <f>IF(S34="","",IF(O34*M34=0,"",S34/(O34*M34*IF(D34="Stock",1,100))))</f>
        <v/>
      </c>
      <c r="U34" s="10">
        <f>IF(OR(S34="",N34="",N34=0),"",S34/N34)</f>
        <v/>
      </c>
      <c r="V34" s="7">
        <f>IF(OR(A34="",B34=""),"",B34-A34)</f>
        <v/>
      </c>
    </row>
    <row r="35">
      <c r="A35" s="2" t="n"/>
      <c r="B35" s="2" t="n"/>
      <c r="H35" s="4" t="n"/>
      <c r="I35" s="2" t="n"/>
      <c r="J35" s="4" t="n"/>
      <c r="K35" s="4" t="n"/>
      <c r="L35" s="4" t="n"/>
      <c r="M35" s="5" t="n"/>
      <c r="N35" s="6" t="n"/>
      <c r="O35" s="4" t="n"/>
      <c r="P35" s="4" t="n"/>
      <c r="Q35" s="6" t="n"/>
      <c r="R35" s="7">
        <f>IF(D35="","",IF(D35="Stock",1,100))</f>
        <v/>
      </c>
      <c r="S35" s="8">
        <f>IF(OR(O35="",P35="",M35=""),"",IF(E35="Short",-1,1)*(P35-O35)*M35*IF(D35="Stock",1,100)-N(Q35))</f>
        <v/>
      </c>
      <c r="T35" s="9">
        <f>IF(S35="","",IF(O35*M35=0,"",S35/(O35*M35*IF(D35="Stock",1,100))))</f>
        <v/>
      </c>
      <c r="U35" s="10">
        <f>IF(OR(S35="",N35="",N35=0),"",S35/N35)</f>
        <v/>
      </c>
      <c r="V35" s="7">
        <f>IF(OR(A35="",B35=""),"",B35-A35)</f>
        <v/>
      </c>
    </row>
    <row r="36">
      <c r="A36" s="2" t="n"/>
      <c r="B36" s="2" t="n"/>
      <c r="H36" s="4" t="n"/>
      <c r="I36" s="2" t="n"/>
      <c r="J36" s="4" t="n"/>
      <c r="K36" s="4" t="n"/>
      <c r="L36" s="4" t="n"/>
      <c r="M36" s="5" t="n"/>
      <c r="N36" s="6" t="n"/>
      <c r="O36" s="4" t="n"/>
      <c r="P36" s="4" t="n"/>
      <c r="Q36" s="6" t="n"/>
      <c r="R36" s="7">
        <f>IF(D36="","",IF(D36="Stock",1,100))</f>
        <v/>
      </c>
      <c r="S36" s="8">
        <f>IF(OR(O36="",P36="",M36=""),"",IF(E36="Short",-1,1)*(P36-O36)*M36*IF(D36="Stock",1,100)-N(Q36))</f>
        <v/>
      </c>
      <c r="T36" s="9">
        <f>IF(S36="","",IF(O36*M36=0,"",S36/(O36*M36*IF(D36="Stock",1,100))))</f>
        <v/>
      </c>
      <c r="U36" s="10">
        <f>IF(OR(S36="",N36="",N36=0),"",S36/N36)</f>
        <v/>
      </c>
      <c r="V36" s="7">
        <f>IF(OR(A36="",B36=""),"",B36-A36)</f>
        <v/>
      </c>
    </row>
    <row r="37">
      <c r="A37" s="2" t="n"/>
      <c r="B37" s="2" t="n"/>
      <c r="H37" s="4" t="n"/>
      <c r="I37" s="2" t="n"/>
      <c r="J37" s="4" t="n"/>
      <c r="K37" s="4" t="n"/>
      <c r="L37" s="4" t="n"/>
      <c r="M37" s="5" t="n"/>
      <c r="N37" s="6" t="n"/>
      <c r="O37" s="4" t="n"/>
      <c r="P37" s="4" t="n"/>
      <c r="Q37" s="6" t="n"/>
      <c r="R37" s="7">
        <f>IF(D37="","",IF(D37="Stock",1,100))</f>
        <v/>
      </c>
      <c r="S37" s="8">
        <f>IF(OR(O37="",P37="",M37=""),"",IF(E37="Short",-1,1)*(P37-O37)*M37*IF(D37="Stock",1,100)-N(Q37))</f>
        <v/>
      </c>
      <c r="T37" s="9">
        <f>IF(S37="","",IF(O37*M37=0,"",S37/(O37*M37*IF(D37="Stock",1,100))))</f>
        <v/>
      </c>
      <c r="U37" s="10">
        <f>IF(OR(S37="",N37="",N37=0),"",S37/N37)</f>
        <v/>
      </c>
      <c r="V37" s="7">
        <f>IF(OR(A37="",B37=""),"",B37-A37)</f>
        <v/>
      </c>
    </row>
    <row r="38">
      <c r="A38" s="2" t="n"/>
      <c r="B38" s="2" t="n"/>
      <c r="H38" s="4" t="n"/>
      <c r="I38" s="2" t="n"/>
      <c r="J38" s="4" t="n"/>
      <c r="K38" s="4" t="n"/>
      <c r="L38" s="4" t="n"/>
      <c r="M38" s="5" t="n"/>
      <c r="N38" s="6" t="n"/>
      <c r="O38" s="4" t="n"/>
      <c r="P38" s="4" t="n"/>
      <c r="Q38" s="6" t="n"/>
      <c r="R38" s="7">
        <f>IF(D38="","",IF(D38="Stock",1,100))</f>
        <v/>
      </c>
      <c r="S38" s="8">
        <f>IF(OR(O38="",P38="",M38=""),"",IF(E38="Short",-1,1)*(P38-O38)*M38*IF(D38="Stock",1,100)-N(Q38))</f>
        <v/>
      </c>
      <c r="T38" s="9">
        <f>IF(S38="","",IF(O38*M38=0,"",S38/(O38*M38*IF(D38="Stock",1,100))))</f>
        <v/>
      </c>
      <c r="U38" s="10">
        <f>IF(OR(S38="",N38="",N38=0),"",S38/N38)</f>
        <v/>
      </c>
      <c r="V38" s="7">
        <f>IF(OR(A38="",B38=""),"",B38-A38)</f>
        <v/>
      </c>
    </row>
    <row r="39">
      <c r="A39" s="2" t="n"/>
      <c r="B39" s="2" t="n"/>
      <c r="H39" s="4" t="n"/>
      <c r="I39" s="2" t="n"/>
      <c r="J39" s="4" t="n"/>
      <c r="K39" s="4" t="n"/>
      <c r="L39" s="4" t="n"/>
      <c r="M39" s="5" t="n"/>
      <c r="N39" s="6" t="n"/>
      <c r="O39" s="4" t="n"/>
      <c r="P39" s="4" t="n"/>
      <c r="Q39" s="6" t="n"/>
      <c r="R39" s="7">
        <f>IF(D39="","",IF(D39="Stock",1,100))</f>
        <v/>
      </c>
      <c r="S39" s="8">
        <f>IF(OR(O39="",P39="",M39=""),"",IF(E39="Short",-1,1)*(P39-O39)*M39*IF(D39="Stock",1,100)-N(Q39))</f>
        <v/>
      </c>
      <c r="T39" s="9">
        <f>IF(S39="","",IF(O39*M39=0,"",S39/(O39*M39*IF(D39="Stock",1,100))))</f>
        <v/>
      </c>
      <c r="U39" s="10">
        <f>IF(OR(S39="",N39="",N39=0),"",S39/N39)</f>
        <v/>
      </c>
      <c r="V39" s="7">
        <f>IF(OR(A39="",B39=""),"",B39-A39)</f>
        <v/>
      </c>
    </row>
    <row r="40">
      <c r="A40" s="2" t="n"/>
      <c r="B40" s="2" t="n"/>
      <c r="H40" s="4" t="n"/>
      <c r="I40" s="2" t="n"/>
      <c r="J40" s="4" t="n"/>
      <c r="K40" s="4" t="n"/>
      <c r="L40" s="4" t="n"/>
      <c r="M40" s="5" t="n"/>
      <c r="N40" s="6" t="n"/>
      <c r="O40" s="4" t="n"/>
      <c r="P40" s="4" t="n"/>
      <c r="Q40" s="6" t="n"/>
      <c r="R40" s="7">
        <f>IF(D40="","",IF(D40="Stock",1,100))</f>
        <v/>
      </c>
      <c r="S40" s="8">
        <f>IF(OR(O40="",P40="",M40=""),"",IF(E40="Short",-1,1)*(P40-O40)*M40*IF(D40="Stock",1,100)-N(Q40))</f>
        <v/>
      </c>
      <c r="T40" s="9">
        <f>IF(S40="","",IF(O40*M40=0,"",S40/(O40*M40*IF(D40="Stock",1,100))))</f>
        <v/>
      </c>
      <c r="U40" s="10">
        <f>IF(OR(S40="",N40="",N40=0),"",S40/N40)</f>
        <v/>
      </c>
      <c r="V40" s="7">
        <f>IF(OR(A40="",B40=""),"",B40-A40)</f>
        <v/>
      </c>
    </row>
    <row r="41">
      <c r="A41" s="2" t="n"/>
      <c r="B41" s="2" t="n"/>
      <c r="H41" s="4" t="n"/>
      <c r="I41" s="2" t="n"/>
      <c r="J41" s="4" t="n"/>
      <c r="K41" s="4" t="n"/>
      <c r="L41" s="4" t="n"/>
      <c r="M41" s="5" t="n"/>
      <c r="N41" s="6" t="n"/>
      <c r="O41" s="4" t="n"/>
      <c r="P41" s="4" t="n"/>
      <c r="Q41" s="6" t="n"/>
      <c r="R41" s="7">
        <f>IF(D41="","",IF(D41="Stock",1,100))</f>
        <v/>
      </c>
      <c r="S41" s="8">
        <f>IF(OR(O41="",P41="",M41=""),"",IF(E41="Short",-1,1)*(P41-O41)*M41*IF(D41="Stock",1,100)-N(Q41))</f>
        <v/>
      </c>
      <c r="T41" s="9">
        <f>IF(S41="","",IF(O41*M41=0,"",S41/(O41*M41*IF(D41="Stock",1,100))))</f>
        <v/>
      </c>
      <c r="U41" s="10">
        <f>IF(OR(S41="",N41="",N41=0),"",S41/N41)</f>
        <v/>
      </c>
      <c r="V41" s="7">
        <f>IF(OR(A41="",B41=""),"",B41-A41)</f>
        <v/>
      </c>
    </row>
    <row r="42">
      <c r="A42" s="2" t="n"/>
      <c r="B42" s="2" t="n"/>
      <c r="H42" s="4" t="n"/>
      <c r="I42" s="2" t="n"/>
      <c r="J42" s="4" t="n"/>
      <c r="K42" s="4" t="n"/>
      <c r="L42" s="4" t="n"/>
      <c r="M42" s="5" t="n"/>
      <c r="N42" s="6" t="n"/>
      <c r="O42" s="4" t="n"/>
      <c r="P42" s="4" t="n"/>
      <c r="Q42" s="6" t="n"/>
      <c r="R42" s="7">
        <f>IF(D42="","",IF(D42="Stock",1,100))</f>
        <v/>
      </c>
      <c r="S42" s="8">
        <f>IF(OR(O42="",P42="",M42=""),"",IF(E42="Short",-1,1)*(P42-O42)*M42*IF(D42="Stock",1,100)-N(Q42))</f>
        <v/>
      </c>
      <c r="T42" s="9">
        <f>IF(S42="","",IF(O42*M42=0,"",S42/(O42*M42*IF(D42="Stock",1,100))))</f>
        <v/>
      </c>
      <c r="U42" s="10">
        <f>IF(OR(S42="",N42="",N42=0),"",S42/N42)</f>
        <v/>
      </c>
      <c r="V42" s="7">
        <f>IF(OR(A42="",B42=""),"",B42-A42)</f>
        <v/>
      </c>
    </row>
    <row r="43">
      <c r="A43" s="2" t="n"/>
      <c r="B43" s="2" t="n"/>
      <c r="H43" s="4" t="n"/>
      <c r="I43" s="2" t="n"/>
      <c r="J43" s="4" t="n"/>
      <c r="K43" s="4" t="n"/>
      <c r="L43" s="4" t="n"/>
      <c r="M43" s="5" t="n"/>
      <c r="N43" s="6" t="n"/>
      <c r="O43" s="4" t="n"/>
      <c r="P43" s="4" t="n"/>
      <c r="Q43" s="6" t="n"/>
      <c r="R43" s="7">
        <f>IF(D43="","",IF(D43="Stock",1,100))</f>
        <v/>
      </c>
      <c r="S43" s="8">
        <f>IF(OR(O43="",P43="",M43=""),"",IF(E43="Short",-1,1)*(P43-O43)*M43*IF(D43="Stock",1,100)-N(Q43))</f>
        <v/>
      </c>
      <c r="T43" s="9">
        <f>IF(S43="","",IF(O43*M43=0,"",S43/(O43*M43*IF(D43="Stock",1,100))))</f>
        <v/>
      </c>
      <c r="U43" s="10">
        <f>IF(OR(S43="",N43="",N43=0),"",S43/N43)</f>
        <v/>
      </c>
      <c r="V43" s="7">
        <f>IF(OR(A43="",B43=""),"",B43-A43)</f>
        <v/>
      </c>
    </row>
    <row r="44">
      <c r="A44" s="2" t="n"/>
      <c r="B44" s="2" t="n"/>
      <c r="H44" s="4" t="n"/>
      <c r="I44" s="2" t="n"/>
      <c r="J44" s="4" t="n"/>
      <c r="K44" s="4" t="n"/>
      <c r="L44" s="4" t="n"/>
      <c r="M44" s="5" t="n"/>
      <c r="N44" s="6" t="n"/>
      <c r="O44" s="4" t="n"/>
      <c r="P44" s="4" t="n"/>
      <c r="Q44" s="6" t="n"/>
      <c r="R44" s="7">
        <f>IF(D44="","",IF(D44="Stock",1,100))</f>
        <v/>
      </c>
      <c r="S44" s="8">
        <f>IF(OR(O44="",P44="",M44=""),"",IF(E44="Short",-1,1)*(P44-O44)*M44*IF(D44="Stock",1,100)-N(Q44))</f>
        <v/>
      </c>
      <c r="T44" s="9">
        <f>IF(S44="","",IF(O44*M44=0,"",S44/(O44*M44*IF(D44="Stock",1,100))))</f>
        <v/>
      </c>
      <c r="U44" s="10">
        <f>IF(OR(S44="",N44="",N44=0),"",S44/N44)</f>
        <v/>
      </c>
      <c r="V44" s="7">
        <f>IF(OR(A44="",B44=""),"",B44-A44)</f>
        <v/>
      </c>
    </row>
    <row r="45">
      <c r="A45" s="2" t="n"/>
      <c r="B45" s="2" t="n"/>
      <c r="H45" s="4" t="n"/>
      <c r="I45" s="2" t="n"/>
      <c r="J45" s="4" t="n"/>
      <c r="K45" s="4" t="n"/>
      <c r="L45" s="4" t="n"/>
      <c r="M45" s="5" t="n"/>
      <c r="N45" s="6" t="n"/>
      <c r="O45" s="4" t="n"/>
      <c r="P45" s="4" t="n"/>
      <c r="Q45" s="6" t="n"/>
      <c r="R45" s="7">
        <f>IF(D45="","",IF(D45="Stock",1,100))</f>
        <v/>
      </c>
      <c r="S45" s="8">
        <f>IF(OR(O45="",P45="",M45=""),"",IF(E45="Short",-1,1)*(P45-O45)*M45*IF(D45="Stock",1,100)-N(Q45))</f>
        <v/>
      </c>
      <c r="T45" s="9">
        <f>IF(S45="","",IF(O45*M45=0,"",S45/(O45*M45*IF(D45="Stock",1,100))))</f>
        <v/>
      </c>
      <c r="U45" s="10">
        <f>IF(OR(S45="",N45="",N45=0),"",S45/N45)</f>
        <v/>
      </c>
      <c r="V45" s="7">
        <f>IF(OR(A45="",B45=""),"",B45-A45)</f>
        <v/>
      </c>
    </row>
    <row r="46">
      <c r="A46" s="2" t="n"/>
      <c r="B46" s="2" t="n"/>
      <c r="H46" s="4" t="n"/>
      <c r="I46" s="2" t="n"/>
      <c r="J46" s="4" t="n"/>
      <c r="K46" s="4" t="n"/>
      <c r="L46" s="4" t="n"/>
      <c r="M46" s="5" t="n"/>
      <c r="N46" s="6" t="n"/>
      <c r="O46" s="4" t="n"/>
      <c r="P46" s="4" t="n"/>
      <c r="Q46" s="6" t="n"/>
      <c r="R46" s="7">
        <f>IF(D46="","",IF(D46="Stock",1,100))</f>
        <v/>
      </c>
      <c r="S46" s="8">
        <f>IF(OR(O46="",P46="",M46=""),"",IF(E46="Short",-1,1)*(P46-O46)*M46*IF(D46="Stock",1,100)-N(Q46))</f>
        <v/>
      </c>
      <c r="T46" s="9">
        <f>IF(S46="","",IF(O46*M46=0,"",S46/(O46*M46*IF(D46="Stock",1,100))))</f>
        <v/>
      </c>
      <c r="U46" s="10">
        <f>IF(OR(S46="",N46="",N46=0),"",S46/N46)</f>
        <v/>
      </c>
      <c r="V46" s="7">
        <f>IF(OR(A46="",B46=""),"",B46-A46)</f>
        <v/>
      </c>
    </row>
    <row r="47">
      <c r="A47" s="2" t="n"/>
      <c r="B47" s="2" t="n"/>
      <c r="H47" s="4" t="n"/>
      <c r="I47" s="2" t="n"/>
      <c r="J47" s="4" t="n"/>
      <c r="K47" s="4" t="n"/>
      <c r="L47" s="4" t="n"/>
      <c r="M47" s="5" t="n"/>
      <c r="N47" s="6" t="n"/>
      <c r="O47" s="4" t="n"/>
      <c r="P47" s="4" t="n"/>
      <c r="Q47" s="6" t="n"/>
      <c r="R47" s="7">
        <f>IF(D47="","",IF(D47="Stock",1,100))</f>
        <v/>
      </c>
      <c r="S47" s="8">
        <f>IF(OR(O47="",P47="",M47=""),"",IF(E47="Short",-1,1)*(P47-O47)*M47*IF(D47="Stock",1,100)-N(Q47))</f>
        <v/>
      </c>
      <c r="T47" s="9">
        <f>IF(S47="","",IF(O47*M47=0,"",S47/(O47*M47*IF(D47="Stock",1,100))))</f>
        <v/>
      </c>
      <c r="U47" s="10">
        <f>IF(OR(S47="",N47="",N47=0),"",S47/N47)</f>
        <v/>
      </c>
      <c r="V47" s="7">
        <f>IF(OR(A47="",B47=""),"",B47-A47)</f>
        <v/>
      </c>
    </row>
    <row r="48">
      <c r="A48" s="2" t="n"/>
      <c r="B48" s="2" t="n"/>
      <c r="H48" s="4" t="n"/>
      <c r="I48" s="2" t="n"/>
      <c r="J48" s="4" t="n"/>
      <c r="K48" s="4" t="n"/>
      <c r="L48" s="4" t="n"/>
      <c r="M48" s="5" t="n"/>
      <c r="N48" s="6" t="n"/>
      <c r="O48" s="4" t="n"/>
      <c r="P48" s="4" t="n"/>
      <c r="Q48" s="6" t="n"/>
      <c r="R48" s="7">
        <f>IF(D48="","",IF(D48="Stock",1,100))</f>
        <v/>
      </c>
      <c r="S48" s="8">
        <f>IF(OR(O48="",P48="",M48=""),"",IF(E48="Short",-1,1)*(P48-O48)*M48*IF(D48="Stock",1,100)-N(Q48))</f>
        <v/>
      </c>
      <c r="T48" s="9">
        <f>IF(S48="","",IF(O48*M48=0,"",S48/(O48*M48*IF(D48="Stock",1,100))))</f>
        <v/>
      </c>
      <c r="U48" s="10">
        <f>IF(OR(S48="",N48="",N48=0),"",S48/N48)</f>
        <v/>
      </c>
      <c r="V48" s="7">
        <f>IF(OR(A48="",B48=""),"",B48-A48)</f>
        <v/>
      </c>
    </row>
    <row r="49">
      <c r="A49" s="2" t="n"/>
      <c r="B49" s="2" t="n"/>
      <c r="H49" s="4" t="n"/>
      <c r="I49" s="2" t="n"/>
      <c r="J49" s="4" t="n"/>
      <c r="K49" s="4" t="n"/>
      <c r="L49" s="4" t="n"/>
      <c r="M49" s="5" t="n"/>
      <c r="N49" s="6" t="n"/>
      <c r="O49" s="4" t="n"/>
      <c r="P49" s="4" t="n"/>
      <c r="Q49" s="6" t="n"/>
      <c r="R49" s="7">
        <f>IF(D49="","",IF(D49="Stock",1,100))</f>
        <v/>
      </c>
      <c r="S49" s="8">
        <f>IF(OR(O49="",P49="",M49=""),"",IF(E49="Short",-1,1)*(P49-O49)*M49*IF(D49="Stock",1,100)-N(Q49))</f>
        <v/>
      </c>
      <c r="T49" s="9">
        <f>IF(S49="","",IF(O49*M49=0,"",S49/(O49*M49*IF(D49="Stock",1,100))))</f>
        <v/>
      </c>
      <c r="U49" s="10">
        <f>IF(OR(S49="",N49="",N49=0),"",S49/N49)</f>
        <v/>
      </c>
      <c r="V49" s="7">
        <f>IF(OR(A49="",B49=""),"",B49-A49)</f>
        <v/>
      </c>
    </row>
    <row r="50">
      <c r="A50" s="2" t="n"/>
      <c r="B50" s="2" t="n"/>
      <c r="H50" s="4" t="n"/>
      <c r="I50" s="2" t="n"/>
      <c r="J50" s="4" t="n"/>
      <c r="K50" s="4" t="n"/>
      <c r="L50" s="4" t="n"/>
      <c r="M50" s="5" t="n"/>
      <c r="N50" s="6" t="n"/>
      <c r="O50" s="4" t="n"/>
      <c r="P50" s="4" t="n"/>
      <c r="Q50" s="6" t="n"/>
      <c r="R50" s="7">
        <f>IF(D50="","",IF(D50="Stock",1,100))</f>
        <v/>
      </c>
      <c r="S50" s="8">
        <f>IF(OR(O50="",P50="",M50=""),"",IF(E50="Short",-1,1)*(P50-O50)*M50*IF(D50="Stock",1,100)-N(Q50))</f>
        <v/>
      </c>
      <c r="T50" s="9">
        <f>IF(S50="","",IF(O50*M50=0,"",S50/(O50*M50*IF(D50="Stock",1,100))))</f>
        <v/>
      </c>
      <c r="U50" s="10">
        <f>IF(OR(S50="",N50="",N50=0),"",S50/N50)</f>
        <v/>
      </c>
      <c r="V50" s="7">
        <f>IF(OR(A50="",B50=""),"",B50-A50)</f>
        <v/>
      </c>
    </row>
    <row r="51">
      <c r="A51" s="2" t="n"/>
      <c r="B51" s="2" t="n"/>
      <c r="H51" s="4" t="n"/>
      <c r="I51" s="2" t="n"/>
      <c r="J51" s="4" t="n"/>
      <c r="K51" s="4" t="n"/>
      <c r="L51" s="4" t="n"/>
      <c r="M51" s="5" t="n"/>
      <c r="N51" s="6" t="n"/>
      <c r="O51" s="4" t="n"/>
      <c r="P51" s="4" t="n"/>
      <c r="Q51" s="6" t="n"/>
      <c r="R51" s="7">
        <f>IF(D51="","",IF(D51="Stock",1,100))</f>
        <v/>
      </c>
      <c r="S51" s="8">
        <f>IF(OR(O51="",P51="",M51=""),"",IF(E51="Short",-1,1)*(P51-O51)*M51*IF(D51="Stock",1,100)-N(Q51))</f>
        <v/>
      </c>
      <c r="T51" s="9">
        <f>IF(S51="","",IF(O51*M51=0,"",S51/(O51*M51*IF(D51="Stock",1,100))))</f>
        <v/>
      </c>
      <c r="U51" s="10">
        <f>IF(OR(S51="",N51="",N51=0),"",S51/N51)</f>
        <v/>
      </c>
      <c r="V51" s="7">
        <f>IF(OR(A51="",B51=""),"",B51-A51)</f>
        <v/>
      </c>
    </row>
    <row r="52">
      <c r="A52" s="2" t="n"/>
      <c r="B52" s="2" t="n"/>
      <c r="H52" s="4" t="n"/>
      <c r="I52" s="2" t="n"/>
      <c r="J52" s="4" t="n"/>
      <c r="K52" s="4" t="n"/>
      <c r="L52" s="4" t="n"/>
      <c r="M52" s="5" t="n"/>
      <c r="N52" s="6" t="n"/>
      <c r="O52" s="4" t="n"/>
      <c r="P52" s="4" t="n"/>
      <c r="Q52" s="6" t="n"/>
      <c r="R52" s="7">
        <f>IF(D52="","",IF(D52="Stock",1,100))</f>
        <v/>
      </c>
      <c r="S52" s="8">
        <f>IF(OR(O52="",P52="",M52=""),"",IF(E52="Short",-1,1)*(P52-O52)*M52*IF(D52="Stock",1,100)-N(Q52))</f>
        <v/>
      </c>
      <c r="T52" s="9">
        <f>IF(S52="","",IF(O52*M52=0,"",S52/(O52*M52*IF(D52="Stock",1,100))))</f>
        <v/>
      </c>
      <c r="U52" s="10">
        <f>IF(OR(S52="",N52="",N52=0),"",S52/N52)</f>
        <v/>
      </c>
      <c r="V52" s="7">
        <f>IF(OR(A52="",B52=""),"",B52-A52)</f>
        <v/>
      </c>
    </row>
    <row r="53">
      <c r="A53" s="2" t="n"/>
      <c r="B53" s="2" t="n"/>
      <c r="H53" s="4" t="n"/>
      <c r="I53" s="2" t="n"/>
      <c r="J53" s="4" t="n"/>
      <c r="K53" s="4" t="n"/>
      <c r="L53" s="4" t="n"/>
      <c r="M53" s="5" t="n"/>
      <c r="N53" s="6" t="n"/>
      <c r="O53" s="4" t="n"/>
      <c r="P53" s="4" t="n"/>
      <c r="Q53" s="6" t="n"/>
      <c r="R53" s="7">
        <f>IF(D53="","",IF(D53="Stock",1,100))</f>
        <v/>
      </c>
      <c r="S53" s="8">
        <f>IF(OR(O53="",P53="",M53=""),"",IF(E53="Short",-1,1)*(P53-O53)*M53*IF(D53="Stock",1,100)-N(Q53))</f>
        <v/>
      </c>
      <c r="T53" s="9">
        <f>IF(S53="","",IF(O53*M53=0,"",S53/(O53*M53*IF(D53="Stock",1,100))))</f>
        <v/>
      </c>
      <c r="U53" s="10">
        <f>IF(OR(S53="",N53="",N53=0),"",S53/N53)</f>
        <v/>
      </c>
      <c r="V53" s="7">
        <f>IF(OR(A53="",B53=""),"",B53-A53)</f>
        <v/>
      </c>
    </row>
    <row r="54">
      <c r="A54" s="2" t="n"/>
      <c r="B54" s="2" t="n"/>
      <c r="H54" s="4" t="n"/>
      <c r="I54" s="2" t="n"/>
      <c r="J54" s="4" t="n"/>
      <c r="K54" s="4" t="n"/>
      <c r="L54" s="4" t="n"/>
      <c r="M54" s="5" t="n"/>
      <c r="N54" s="6" t="n"/>
      <c r="O54" s="4" t="n"/>
      <c r="P54" s="4" t="n"/>
      <c r="Q54" s="6" t="n"/>
      <c r="R54" s="7">
        <f>IF(D54="","",IF(D54="Stock",1,100))</f>
        <v/>
      </c>
      <c r="S54" s="8">
        <f>IF(OR(O54="",P54="",M54=""),"",IF(E54="Short",-1,1)*(P54-O54)*M54*IF(D54="Stock",1,100)-N(Q54))</f>
        <v/>
      </c>
      <c r="T54" s="9">
        <f>IF(S54="","",IF(O54*M54=0,"",S54/(O54*M54*IF(D54="Stock",1,100))))</f>
        <v/>
      </c>
      <c r="U54" s="10">
        <f>IF(OR(S54="",N54="",N54=0),"",S54/N54)</f>
        <v/>
      </c>
      <c r="V54" s="7">
        <f>IF(OR(A54="",B54=""),"",B54-A54)</f>
        <v/>
      </c>
    </row>
    <row r="55">
      <c r="A55" s="2" t="n"/>
      <c r="B55" s="2" t="n"/>
      <c r="H55" s="4" t="n"/>
      <c r="I55" s="2" t="n"/>
      <c r="J55" s="4" t="n"/>
      <c r="K55" s="4" t="n"/>
      <c r="L55" s="4" t="n"/>
      <c r="M55" s="5" t="n"/>
      <c r="N55" s="6" t="n"/>
      <c r="O55" s="4" t="n"/>
      <c r="P55" s="4" t="n"/>
      <c r="Q55" s="6" t="n"/>
      <c r="R55" s="7">
        <f>IF(D55="","",IF(D55="Stock",1,100))</f>
        <v/>
      </c>
      <c r="S55" s="8">
        <f>IF(OR(O55="",P55="",M55=""),"",IF(E55="Short",-1,1)*(P55-O55)*M55*IF(D55="Stock",1,100)-N(Q55))</f>
        <v/>
      </c>
      <c r="T55" s="9">
        <f>IF(S55="","",IF(O55*M55=0,"",S55/(O55*M55*IF(D55="Stock",1,100))))</f>
        <v/>
      </c>
      <c r="U55" s="10">
        <f>IF(OR(S55="",N55="",N55=0),"",S55/N55)</f>
        <v/>
      </c>
      <c r="V55" s="7">
        <f>IF(OR(A55="",B55=""),"",B55-A55)</f>
        <v/>
      </c>
    </row>
    <row r="56">
      <c r="A56" s="2" t="n"/>
      <c r="B56" s="2" t="n"/>
      <c r="H56" s="4" t="n"/>
      <c r="I56" s="2" t="n"/>
      <c r="J56" s="4" t="n"/>
      <c r="K56" s="4" t="n"/>
      <c r="L56" s="4" t="n"/>
      <c r="M56" s="5" t="n"/>
      <c r="N56" s="6" t="n"/>
      <c r="O56" s="4" t="n"/>
      <c r="P56" s="4" t="n"/>
      <c r="Q56" s="6" t="n"/>
      <c r="R56" s="7">
        <f>IF(D56="","",IF(D56="Stock",1,100))</f>
        <v/>
      </c>
      <c r="S56" s="8">
        <f>IF(OR(O56="",P56="",M56=""),"",IF(E56="Short",-1,1)*(P56-O56)*M56*IF(D56="Stock",1,100)-N(Q56))</f>
        <v/>
      </c>
      <c r="T56" s="9">
        <f>IF(S56="","",IF(O56*M56=0,"",S56/(O56*M56*IF(D56="Stock",1,100))))</f>
        <v/>
      </c>
      <c r="U56" s="10">
        <f>IF(OR(S56="",N56="",N56=0),"",S56/N56)</f>
        <v/>
      </c>
      <c r="V56" s="7">
        <f>IF(OR(A56="",B56=""),"",B56-A56)</f>
        <v/>
      </c>
    </row>
    <row r="57">
      <c r="A57" s="2" t="n"/>
      <c r="B57" s="2" t="n"/>
      <c r="H57" s="4" t="n"/>
      <c r="I57" s="2" t="n"/>
      <c r="J57" s="4" t="n"/>
      <c r="K57" s="4" t="n"/>
      <c r="L57" s="4" t="n"/>
      <c r="M57" s="5" t="n"/>
      <c r="N57" s="6" t="n"/>
      <c r="O57" s="4" t="n"/>
      <c r="P57" s="4" t="n"/>
      <c r="Q57" s="6" t="n"/>
      <c r="R57" s="7">
        <f>IF(D57="","",IF(D57="Stock",1,100))</f>
        <v/>
      </c>
      <c r="S57" s="8">
        <f>IF(OR(O57="",P57="",M57=""),"",IF(E57="Short",-1,1)*(P57-O57)*M57*IF(D57="Stock",1,100)-N(Q57))</f>
        <v/>
      </c>
      <c r="T57" s="9">
        <f>IF(S57="","",IF(O57*M57=0,"",S57/(O57*M57*IF(D57="Stock",1,100))))</f>
        <v/>
      </c>
      <c r="U57" s="10">
        <f>IF(OR(S57="",N57="",N57=0),"",S57/N57)</f>
        <v/>
      </c>
      <c r="V57" s="7">
        <f>IF(OR(A57="",B57=""),"",B57-A57)</f>
        <v/>
      </c>
    </row>
    <row r="58">
      <c r="A58" s="2" t="n"/>
      <c r="B58" s="2" t="n"/>
      <c r="H58" s="4" t="n"/>
      <c r="I58" s="2" t="n"/>
      <c r="J58" s="4" t="n"/>
      <c r="K58" s="4" t="n"/>
      <c r="L58" s="4" t="n"/>
      <c r="M58" s="5" t="n"/>
      <c r="N58" s="6" t="n"/>
      <c r="O58" s="4" t="n"/>
      <c r="P58" s="4" t="n"/>
      <c r="Q58" s="6" t="n"/>
      <c r="R58" s="7">
        <f>IF(D58="","",IF(D58="Stock",1,100))</f>
        <v/>
      </c>
      <c r="S58" s="8">
        <f>IF(OR(O58="",P58="",M58=""),"",IF(E58="Short",-1,1)*(P58-O58)*M58*IF(D58="Stock",1,100)-N(Q58))</f>
        <v/>
      </c>
      <c r="T58" s="9">
        <f>IF(S58="","",IF(O58*M58=0,"",S58/(O58*M58*IF(D58="Stock",1,100))))</f>
        <v/>
      </c>
      <c r="U58" s="10">
        <f>IF(OR(S58="",N58="",N58=0),"",S58/N58)</f>
        <v/>
      </c>
      <c r="V58" s="7">
        <f>IF(OR(A58="",B58=""),"",B58-A58)</f>
        <v/>
      </c>
    </row>
    <row r="59">
      <c r="A59" s="2" t="n"/>
      <c r="B59" s="2" t="n"/>
      <c r="H59" s="4" t="n"/>
      <c r="I59" s="2" t="n"/>
      <c r="J59" s="4" t="n"/>
      <c r="K59" s="4" t="n"/>
      <c r="L59" s="4" t="n"/>
      <c r="M59" s="5" t="n"/>
      <c r="N59" s="6" t="n"/>
      <c r="O59" s="4" t="n"/>
      <c r="P59" s="4" t="n"/>
      <c r="Q59" s="6" t="n"/>
      <c r="R59" s="7">
        <f>IF(D59="","",IF(D59="Stock",1,100))</f>
        <v/>
      </c>
      <c r="S59" s="8">
        <f>IF(OR(O59="",P59="",M59=""),"",IF(E59="Short",-1,1)*(P59-O59)*M59*IF(D59="Stock",1,100)-N(Q59))</f>
        <v/>
      </c>
      <c r="T59" s="9">
        <f>IF(S59="","",IF(O59*M59=0,"",S59/(O59*M59*IF(D59="Stock",1,100))))</f>
        <v/>
      </c>
      <c r="U59" s="10">
        <f>IF(OR(S59="",N59="",N59=0),"",S59/N59)</f>
        <v/>
      </c>
      <c r="V59" s="7">
        <f>IF(OR(A59="",B59=""),"",B59-A59)</f>
        <v/>
      </c>
    </row>
    <row r="60">
      <c r="A60" s="2" t="n"/>
      <c r="B60" s="2" t="n"/>
      <c r="H60" s="4" t="n"/>
      <c r="I60" s="2" t="n"/>
      <c r="J60" s="4" t="n"/>
      <c r="K60" s="4" t="n"/>
      <c r="L60" s="4" t="n"/>
      <c r="M60" s="5" t="n"/>
      <c r="N60" s="6" t="n"/>
      <c r="O60" s="4" t="n"/>
      <c r="P60" s="4" t="n"/>
      <c r="Q60" s="6" t="n"/>
      <c r="R60" s="7">
        <f>IF(D60="","",IF(D60="Stock",1,100))</f>
        <v/>
      </c>
      <c r="S60" s="8">
        <f>IF(OR(O60="",P60="",M60=""),"",IF(E60="Short",-1,1)*(P60-O60)*M60*IF(D60="Stock",1,100)-N(Q60))</f>
        <v/>
      </c>
      <c r="T60" s="9">
        <f>IF(S60="","",IF(O60*M60=0,"",S60/(O60*M60*IF(D60="Stock",1,100))))</f>
        <v/>
      </c>
      <c r="U60" s="10">
        <f>IF(OR(S60="",N60="",N60=0),"",S60/N60)</f>
        <v/>
      </c>
      <c r="V60" s="7">
        <f>IF(OR(A60="",B60=""),"",B60-A60)</f>
        <v/>
      </c>
    </row>
    <row r="61">
      <c r="A61" s="2" t="n"/>
      <c r="B61" s="2" t="n"/>
      <c r="H61" s="4" t="n"/>
      <c r="I61" s="2" t="n"/>
      <c r="J61" s="4" t="n"/>
      <c r="K61" s="4" t="n"/>
      <c r="L61" s="4" t="n"/>
      <c r="M61" s="5" t="n"/>
      <c r="N61" s="6" t="n"/>
      <c r="O61" s="4" t="n"/>
      <c r="P61" s="4" t="n"/>
      <c r="Q61" s="6" t="n"/>
      <c r="R61" s="7">
        <f>IF(D61="","",IF(D61="Stock",1,100))</f>
        <v/>
      </c>
      <c r="S61" s="8">
        <f>IF(OR(O61="",P61="",M61=""),"",IF(E61="Short",-1,1)*(P61-O61)*M61*IF(D61="Stock",1,100)-N(Q61))</f>
        <v/>
      </c>
      <c r="T61" s="9">
        <f>IF(S61="","",IF(O61*M61=0,"",S61/(O61*M61*IF(D61="Stock",1,100))))</f>
        <v/>
      </c>
      <c r="U61" s="10">
        <f>IF(OR(S61="",N61="",N61=0),"",S61/N61)</f>
        <v/>
      </c>
      <c r="V61" s="7">
        <f>IF(OR(A61="",B61=""),"",B61-A61)</f>
        <v/>
      </c>
    </row>
    <row r="62">
      <c r="A62" s="2" t="n"/>
      <c r="B62" s="2" t="n"/>
      <c r="H62" s="4" t="n"/>
      <c r="I62" s="2" t="n"/>
      <c r="J62" s="4" t="n"/>
      <c r="K62" s="4" t="n"/>
      <c r="L62" s="4" t="n"/>
      <c r="M62" s="5" t="n"/>
      <c r="N62" s="6" t="n"/>
      <c r="O62" s="4" t="n"/>
      <c r="P62" s="4" t="n"/>
      <c r="Q62" s="6" t="n"/>
      <c r="R62" s="7">
        <f>IF(D62="","",IF(D62="Stock",1,100))</f>
        <v/>
      </c>
      <c r="S62" s="8">
        <f>IF(OR(O62="",P62="",M62=""),"",IF(E62="Short",-1,1)*(P62-O62)*M62*IF(D62="Stock",1,100)-N(Q62))</f>
        <v/>
      </c>
      <c r="T62" s="9">
        <f>IF(S62="","",IF(O62*M62=0,"",S62/(O62*M62*IF(D62="Stock",1,100))))</f>
        <v/>
      </c>
      <c r="U62" s="10">
        <f>IF(OR(S62="",N62="",N62=0),"",S62/N62)</f>
        <v/>
      </c>
      <c r="V62" s="7">
        <f>IF(OR(A62="",B62=""),"",B62-A62)</f>
        <v/>
      </c>
    </row>
    <row r="63">
      <c r="A63" s="2" t="n"/>
      <c r="B63" s="2" t="n"/>
      <c r="H63" s="4" t="n"/>
      <c r="I63" s="2" t="n"/>
      <c r="J63" s="4" t="n"/>
      <c r="K63" s="4" t="n"/>
      <c r="L63" s="4" t="n"/>
      <c r="M63" s="5" t="n"/>
      <c r="N63" s="6" t="n"/>
      <c r="O63" s="4" t="n"/>
      <c r="P63" s="4" t="n"/>
      <c r="Q63" s="6" t="n"/>
      <c r="R63" s="7">
        <f>IF(D63="","",IF(D63="Stock",1,100))</f>
        <v/>
      </c>
      <c r="S63" s="8">
        <f>IF(OR(O63="",P63="",M63=""),"",IF(E63="Short",-1,1)*(P63-O63)*M63*IF(D63="Stock",1,100)-N(Q63))</f>
        <v/>
      </c>
      <c r="T63" s="9">
        <f>IF(S63="","",IF(O63*M63=0,"",S63/(O63*M63*IF(D63="Stock",1,100))))</f>
        <v/>
      </c>
      <c r="U63" s="10">
        <f>IF(OR(S63="",N63="",N63=0),"",S63/N63)</f>
        <v/>
      </c>
      <c r="V63" s="7">
        <f>IF(OR(A63="",B63=""),"",B63-A63)</f>
        <v/>
      </c>
    </row>
    <row r="64">
      <c r="A64" s="2" t="n"/>
      <c r="B64" s="2" t="n"/>
      <c r="H64" s="4" t="n"/>
      <c r="I64" s="2" t="n"/>
      <c r="J64" s="4" t="n"/>
      <c r="K64" s="4" t="n"/>
      <c r="L64" s="4" t="n"/>
      <c r="M64" s="5" t="n"/>
      <c r="N64" s="6" t="n"/>
      <c r="O64" s="4" t="n"/>
      <c r="P64" s="4" t="n"/>
      <c r="Q64" s="6" t="n"/>
      <c r="R64" s="7">
        <f>IF(D64="","",IF(D64="Stock",1,100))</f>
        <v/>
      </c>
      <c r="S64" s="8">
        <f>IF(OR(O64="",P64="",M64=""),"",IF(E64="Short",-1,1)*(P64-O64)*M64*IF(D64="Stock",1,100)-N(Q64))</f>
        <v/>
      </c>
      <c r="T64" s="9">
        <f>IF(S64="","",IF(O64*M64=0,"",S64/(O64*M64*IF(D64="Stock",1,100))))</f>
        <v/>
      </c>
      <c r="U64" s="10">
        <f>IF(OR(S64="",N64="",N64=0),"",S64/N64)</f>
        <v/>
      </c>
      <c r="V64" s="7">
        <f>IF(OR(A64="",B64=""),"",B64-A64)</f>
        <v/>
      </c>
    </row>
    <row r="65">
      <c r="A65" s="2" t="n"/>
      <c r="B65" s="2" t="n"/>
      <c r="H65" s="4" t="n"/>
      <c r="I65" s="2" t="n"/>
      <c r="J65" s="4" t="n"/>
      <c r="K65" s="4" t="n"/>
      <c r="L65" s="4" t="n"/>
      <c r="M65" s="5" t="n"/>
      <c r="N65" s="6" t="n"/>
      <c r="O65" s="4" t="n"/>
      <c r="P65" s="4" t="n"/>
      <c r="Q65" s="6" t="n"/>
      <c r="R65" s="7">
        <f>IF(D65="","",IF(D65="Stock",1,100))</f>
        <v/>
      </c>
      <c r="S65" s="8">
        <f>IF(OR(O65="",P65="",M65=""),"",IF(E65="Short",-1,1)*(P65-O65)*M65*IF(D65="Stock",1,100)-N(Q65))</f>
        <v/>
      </c>
      <c r="T65" s="9">
        <f>IF(S65="","",IF(O65*M65=0,"",S65/(O65*M65*IF(D65="Stock",1,100))))</f>
        <v/>
      </c>
      <c r="U65" s="10">
        <f>IF(OR(S65="",N65="",N65=0),"",S65/N65)</f>
        <v/>
      </c>
      <c r="V65" s="7">
        <f>IF(OR(A65="",B65=""),"",B65-A65)</f>
        <v/>
      </c>
    </row>
    <row r="66">
      <c r="A66" s="2" t="n"/>
      <c r="B66" s="2" t="n"/>
      <c r="H66" s="4" t="n"/>
      <c r="I66" s="2" t="n"/>
      <c r="J66" s="4" t="n"/>
      <c r="K66" s="4" t="n"/>
      <c r="L66" s="4" t="n"/>
      <c r="M66" s="5" t="n"/>
      <c r="N66" s="6" t="n"/>
      <c r="O66" s="4" t="n"/>
      <c r="P66" s="4" t="n"/>
      <c r="Q66" s="6" t="n"/>
      <c r="R66" s="7">
        <f>IF(D66="","",IF(D66="Stock",1,100))</f>
        <v/>
      </c>
      <c r="S66" s="8">
        <f>IF(OR(O66="",P66="",M66=""),"",IF(E66="Short",-1,1)*(P66-O66)*M66*IF(D66="Stock",1,100)-N(Q66))</f>
        <v/>
      </c>
      <c r="T66" s="9">
        <f>IF(S66="","",IF(O66*M66=0,"",S66/(O66*M66*IF(D66="Stock",1,100))))</f>
        <v/>
      </c>
      <c r="U66" s="10">
        <f>IF(OR(S66="",N66="",N66=0),"",S66/N66)</f>
        <v/>
      </c>
      <c r="V66" s="7">
        <f>IF(OR(A66="",B66=""),"",B66-A66)</f>
        <v/>
      </c>
    </row>
    <row r="67">
      <c r="A67" s="2" t="n"/>
      <c r="B67" s="2" t="n"/>
      <c r="H67" s="4" t="n"/>
      <c r="I67" s="2" t="n"/>
      <c r="J67" s="4" t="n"/>
      <c r="K67" s="4" t="n"/>
      <c r="L67" s="4" t="n"/>
      <c r="M67" s="5" t="n"/>
      <c r="N67" s="6" t="n"/>
      <c r="O67" s="4" t="n"/>
      <c r="P67" s="4" t="n"/>
      <c r="Q67" s="6" t="n"/>
      <c r="R67" s="7">
        <f>IF(D67="","",IF(D67="Stock",1,100))</f>
        <v/>
      </c>
      <c r="S67" s="8">
        <f>IF(OR(O67="",P67="",M67=""),"",IF(E67="Short",-1,1)*(P67-O67)*M67*IF(D67="Stock",1,100)-N(Q67))</f>
        <v/>
      </c>
      <c r="T67" s="9">
        <f>IF(S67="","",IF(O67*M67=0,"",S67/(O67*M67*IF(D67="Stock",1,100))))</f>
        <v/>
      </c>
      <c r="U67" s="10">
        <f>IF(OR(S67="",N67="",N67=0),"",S67/N67)</f>
        <v/>
      </c>
      <c r="V67" s="7">
        <f>IF(OR(A67="",B67=""),"",B67-A67)</f>
        <v/>
      </c>
    </row>
    <row r="68">
      <c r="A68" s="2" t="n"/>
      <c r="B68" s="2" t="n"/>
      <c r="H68" s="4" t="n"/>
      <c r="I68" s="2" t="n"/>
      <c r="J68" s="4" t="n"/>
      <c r="K68" s="4" t="n"/>
      <c r="L68" s="4" t="n"/>
      <c r="M68" s="5" t="n"/>
      <c r="N68" s="6" t="n"/>
      <c r="O68" s="4" t="n"/>
      <c r="P68" s="4" t="n"/>
      <c r="Q68" s="6" t="n"/>
      <c r="R68" s="7">
        <f>IF(D68="","",IF(D68="Stock",1,100))</f>
        <v/>
      </c>
      <c r="S68" s="8">
        <f>IF(OR(O68="",P68="",M68=""),"",IF(E68="Short",-1,1)*(P68-O68)*M68*IF(D68="Stock",1,100)-N(Q68))</f>
        <v/>
      </c>
      <c r="T68" s="9">
        <f>IF(S68="","",IF(O68*M68=0,"",S68/(O68*M68*IF(D68="Stock",1,100))))</f>
        <v/>
      </c>
      <c r="U68" s="10">
        <f>IF(OR(S68="",N68="",N68=0),"",S68/N68)</f>
        <v/>
      </c>
      <c r="V68" s="7">
        <f>IF(OR(A68="",B68=""),"",B68-A68)</f>
        <v/>
      </c>
    </row>
    <row r="69">
      <c r="A69" s="2" t="n"/>
      <c r="B69" s="2" t="n"/>
      <c r="H69" s="4" t="n"/>
      <c r="I69" s="2" t="n"/>
      <c r="J69" s="4" t="n"/>
      <c r="K69" s="4" t="n"/>
      <c r="L69" s="4" t="n"/>
      <c r="M69" s="5" t="n"/>
      <c r="N69" s="6" t="n"/>
      <c r="O69" s="4" t="n"/>
      <c r="P69" s="4" t="n"/>
      <c r="Q69" s="6" t="n"/>
      <c r="R69" s="7">
        <f>IF(D69="","",IF(D69="Stock",1,100))</f>
        <v/>
      </c>
      <c r="S69" s="8">
        <f>IF(OR(O69="",P69="",M69=""),"",IF(E69="Short",-1,1)*(P69-O69)*M69*IF(D69="Stock",1,100)-N(Q69))</f>
        <v/>
      </c>
      <c r="T69" s="9">
        <f>IF(S69="","",IF(O69*M69=0,"",S69/(O69*M69*IF(D69="Stock",1,100))))</f>
        <v/>
      </c>
      <c r="U69" s="10">
        <f>IF(OR(S69="",N69="",N69=0),"",S69/N69)</f>
        <v/>
      </c>
      <c r="V69" s="7">
        <f>IF(OR(A69="",B69=""),"",B69-A69)</f>
        <v/>
      </c>
    </row>
    <row r="70">
      <c r="A70" s="2" t="n"/>
      <c r="B70" s="2" t="n"/>
      <c r="H70" s="4" t="n"/>
      <c r="I70" s="2" t="n"/>
      <c r="J70" s="4" t="n"/>
      <c r="K70" s="4" t="n"/>
      <c r="L70" s="4" t="n"/>
      <c r="M70" s="5" t="n"/>
      <c r="N70" s="6" t="n"/>
      <c r="O70" s="4" t="n"/>
      <c r="P70" s="4" t="n"/>
      <c r="Q70" s="6" t="n"/>
      <c r="R70" s="7">
        <f>IF(D70="","",IF(D70="Stock",1,100))</f>
        <v/>
      </c>
      <c r="S70" s="8">
        <f>IF(OR(O70="",P70="",M70=""),"",IF(E70="Short",-1,1)*(P70-O70)*M70*IF(D70="Stock",1,100)-N(Q70))</f>
        <v/>
      </c>
      <c r="T70" s="9">
        <f>IF(S70="","",IF(O70*M70=0,"",S70/(O70*M70*IF(D70="Stock",1,100))))</f>
        <v/>
      </c>
      <c r="U70" s="10">
        <f>IF(OR(S70="",N70="",N70=0),"",S70/N70)</f>
        <v/>
      </c>
      <c r="V70" s="7">
        <f>IF(OR(A70="",B70=""),"",B70-A70)</f>
        <v/>
      </c>
    </row>
    <row r="71">
      <c r="A71" s="2" t="n"/>
      <c r="B71" s="2" t="n"/>
      <c r="H71" s="4" t="n"/>
      <c r="I71" s="2" t="n"/>
      <c r="J71" s="4" t="n"/>
      <c r="K71" s="4" t="n"/>
      <c r="L71" s="4" t="n"/>
      <c r="M71" s="5" t="n"/>
      <c r="N71" s="6" t="n"/>
      <c r="O71" s="4" t="n"/>
      <c r="P71" s="4" t="n"/>
      <c r="Q71" s="6" t="n"/>
      <c r="R71" s="7">
        <f>IF(D71="","",IF(D71="Stock",1,100))</f>
        <v/>
      </c>
      <c r="S71" s="8">
        <f>IF(OR(O71="",P71="",M71=""),"",IF(E71="Short",-1,1)*(P71-O71)*M71*IF(D71="Stock",1,100)-N(Q71))</f>
        <v/>
      </c>
      <c r="T71" s="9">
        <f>IF(S71="","",IF(O71*M71=0,"",S71/(O71*M71*IF(D71="Stock",1,100))))</f>
        <v/>
      </c>
      <c r="U71" s="10">
        <f>IF(OR(S71="",N71="",N71=0),"",S71/N71)</f>
        <v/>
      </c>
      <c r="V71" s="7">
        <f>IF(OR(A71="",B71=""),"",B71-A71)</f>
        <v/>
      </c>
    </row>
    <row r="72">
      <c r="A72" s="2" t="n"/>
      <c r="B72" s="2" t="n"/>
      <c r="H72" s="4" t="n"/>
      <c r="I72" s="2" t="n"/>
      <c r="J72" s="4" t="n"/>
      <c r="K72" s="4" t="n"/>
      <c r="L72" s="4" t="n"/>
      <c r="M72" s="5" t="n"/>
      <c r="N72" s="6" t="n"/>
      <c r="O72" s="4" t="n"/>
      <c r="P72" s="4" t="n"/>
      <c r="Q72" s="6" t="n"/>
      <c r="R72" s="7">
        <f>IF(D72="","",IF(D72="Stock",1,100))</f>
        <v/>
      </c>
      <c r="S72" s="8">
        <f>IF(OR(O72="",P72="",M72=""),"",IF(E72="Short",-1,1)*(P72-O72)*M72*IF(D72="Stock",1,100)-N(Q72))</f>
        <v/>
      </c>
      <c r="T72" s="9">
        <f>IF(S72="","",IF(O72*M72=0,"",S72/(O72*M72*IF(D72="Stock",1,100))))</f>
        <v/>
      </c>
      <c r="U72" s="10">
        <f>IF(OR(S72="",N72="",N72=0),"",S72/N72)</f>
        <v/>
      </c>
      <c r="V72" s="7">
        <f>IF(OR(A72="",B72=""),"",B72-A72)</f>
        <v/>
      </c>
    </row>
    <row r="73">
      <c r="A73" s="2" t="n"/>
      <c r="B73" s="2" t="n"/>
      <c r="H73" s="4" t="n"/>
      <c r="I73" s="2" t="n"/>
      <c r="J73" s="4" t="n"/>
      <c r="K73" s="4" t="n"/>
      <c r="L73" s="4" t="n"/>
      <c r="M73" s="5" t="n"/>
      <c r="N73" s="6" t="n"/>
      <c r="O73" s="4" t="n"/>
      <c r="P73" s="4" t="n"/>
      <c r="Q73" s="6" t="n"/>
      <c r="R73" s="7">
        <f>IF(D73="","",IF(D73="Stock",1,100))</f>
        <v/>
      </c>
      <c r="S73" s="8">
        <f>IF(OR(O73="",P73="",M73=""),"",IF(E73="Short",-1,1)*(P73-O73)*M73*IF(D73="Stock",1,100)-N(Q73))</f>
        <v/>
      </c>
      <c r="T73" s="9">
        <f>IF(S73="","",IF(O73*M73=0,"",S73/(O73*M73*IF(D73="Stock",1,100))))</f>
        <v/>
      </c>
      <c r="U73" s="10">
        <f>IF(OR(S73="",N73="",N73=0),"",S73/N73)</f>
        <v/>
      </c>
      <c r="V73" s="7">
        <f>IF(OR(A73="",B73=""),"",B73-A73)</f>
        <v/>
      </c>
    </row>
    <row r="74">
      <c r="A74" s="2" t="n"/>
      <c r="B74" s="2" t="n"/>
      <c r="H74" s="4" t="n"/>
      <c r="I74" s="2" t="n"/>
      <c r="J74" s="4" t="n"/>
      <c r="K74" s="4" t="n"/>
      <c r="L74" s="4" t="n"/>
      <c r="M74" s="5" t="n"/>
      <c r="N74" s="6" t="n"/>
      <c r="O74" s="4" t="n"/>
      <c r="P74" s="4" t="n"/>
      <c r="Q74" s="6" t="n"/>
      <c r="R74" s="7">
        <f>IF(D74="","",IF(D74="Stock",1,100))</f>
        <v/>
      </c>
      <c r="S74" s="8">
        <f>IF(OR(O74="",P74="",M74=""),"",IF(E74="Short",-1,1)*(P74-O74)*M74*IF(D74="Stock",1,100)-N(Q74))</f>
        <v/>
      </c>
      <c r="T74" s="9">
        <f>IF(S74="","",IF(O74*M74=0,"",S74/(O74*M74*IF(D74="Stock",1,100))))</f>
        <v/>
      </c>
      <c r="U74" s="10">
        <f>IF(OR(S74="",N74="",N74=0),"",S74/N74)</f>
        <v/>
      </c>
      <c r="V74" s="7">
        <f>IF(OR(A74="",B74=""),"",B74-A74)</f>
        <v/>
      </c>
    </row>
    <row r="75">
      <c r="A75" s="2" t="n"/>
      <c r="B75" s="2" t="n"/>
      <c r="H75" s="4" t="n"/>
      <c r="I75" s="2" t="n"/>
      <c r="J75" s="4" t="n"/>
      <c r="K75" s="4" t="n"/>
      <c r="L75" s="4" t="n"/>
      <c r="M75" s="5" t="n"/>
      <c r="N75" s="6" t="n"/>
      <c r="O75" s="4" t="n"/>
      <c r="P75" s="4" t="n"/>
      <c r="Q75" s="6" t="n"/>
      <c r="R75" s="7">
        <f>IF(D75="","",IF(D75="Stock",1,100))</f>
        <v/>
      </c>
      <c r="S75" s="8">
        <f>IF(OR(O75="",P75="",M75=""),"",IF(E75="Short",-1,1)*(P75-O75)*M75*IF(D75="Stock",1,100)-N(Q75))</f>
        <v/>
      </c>
      <c r="T75" s="9">
        <f>IF(S75="","",IF(O75*M75=0,"",S75/(O75*M75*IF(D75="Stock",1,100))))</f>
        <v/>
      </c>
      <c r="U75" s="10">
        <f>IF(OR(S75="",N75="",N75=0),"",S75/N75)</f>
        <v/>
      </c>
      <c r="V75" s="7">
        <f>IF(OR(A75="",B75=""),"",B75-A75)</f>
        <v/>
      </c>
    </row>
    <row r="76">
      <c r="A76" s="2" t="n"/>
      <c r="B76" s="2" t="n"/>
      <c r="H76" s="4" t="n"/>
      <c r="I76" s="2" t="n"/>
      <c r="J76" s="4" t="n"/>
      <c r="K76" s="4" t="n"/>
      <c r="L76" s="4" t="n"/>
      <c r="M76" s="5" t="n"/>
      <c r="N76" s="6" t="n"/>
      <c r="O76" s="4" t="n"/>
      <c r="P76" s="4" t="n"/>
      <c r="Q76" s="6" t="n"/>
      <c r="R76" s="7">
        <f>IF(D76="","",IF(D76="Stock",1,100))</f>
        <v/>
      </c>
      <c r="S76" s="8">
        <f>IF(OR(O76="",P76="",M76=""),"",IF(E76="Short",-1,1)*(P76-O76)*M76*IF(D76="Stock",1,100)-N(Q76))</f>
        <v/>
      </c>
      <c r="T76" s="9">
        <f>IF(S76="","",IF(O76*M76=0,"",S76/(O76*M76*IF(D76="Stock",1,100))))</f>
        <v/>
      </c>
      <c r="U76" s="10">
        <f>IF(OR(S76="",N76="",N76=0),"",S76/N76)</f>
        <v/>
      </c>
      <c r="V76" s="7">
        <f>IF(OR(A76="",B76=""),"",B76-A76)</f>
        <v/>
      </c>
    </row>
    <row r="77">
      <c r="A77" s="2" t="n"/>
      <c r="B77" s="2" t="n"/>
      <c r="H77" s="4" t="n"/>
      <c r="I77" s="2" t="n"/>
      <c r="J77" s="4" t="n"/>
      <c r="K77" s="4" t="n"/>
      <c r="L77" s="4" t="n"/>
      <c r="M77" s="5" t="n"/>
      <c r="N77" s="6" t="n"/>
      <c r="O77" s="4" t="n"/>
      <c r="P77" s="4" t="n"/>
      <c r="Q77" s="6" t="n"/>
      <c r="R77" s="7">
        <f>IF(D77="","",IF(D77="Stock",1,100))</f>
        <v/>
      </c>
      <c r="S77" s="8">
        <f>IF(OR(O77="",P77="",M77=""),"",IF(E77="Short",-1,1)*(P77-O77)*M77*IF(D77="Stock",1,100)-N(Q77))</f>
        <v/>
      </c>
      <c r="T77" s="9">
        <f>IF(S77="","",IF(O77*M77=0,"",S77/(O77*M77*IF(D77="Stock",1,100))))</f>
        <v/>
      </c>
      <c r="U77" s="10">
        <f>IF(OR(S77="",N77="",N77=0),"",S77/N77)</f>
        <v/>
      </c>
      <c r="V77" s="7">
        <f>IF(OR(A77="",B77=""),"",B77-A77)</f>
        <v/>
      </c>
    </row>
    <row r="78">
      <c r="A78" s="2" t="n"/>
      <c r="B78" s="2" t="n"/>
      <c r="H78" s="4" t="n"/>
      <c r="I78" s="2" t="n"/>
      <c r="J78" s="4" t="n"/>
      <c r="K78" s="4" t="n"/>
      <c r="L78" s="4" t="n"/>
      <c r="M78" s="5" t="n"/>
      <c r="N78" s="6" t="n"/>
      <c r="O78" s="4" t="n"/>
      <c r="P78" s="4" t="n"/>
      <c r="Q78" s="6" t="n"/>
      <c r="R78" s="7">
        <f>IF(D78="","",IF(D78="Stock",1,100))</f>
        <v/>
      </c>
      <c r="S78" s="8">
        <f>IF(OR(O78="",P78="",M78=""),"",IF(E78="Short",-1,1)*(P78-O78)*M78*IF(D78="Stock",1,100)-N(Q78))</f>
        <v/>
      </c>
      <c r="T78" s="9">
        <f>IF(S78="","",IF(O78*M78=0,"",S78/(O78*M78*IF(D78="Stock",1,100))))</f>
        <v/>
      </c>
      <c r="U78" s="10">
        <f>IF(OR(S78="",N78="",N78=0),"",S78/N78)</f>
        <v/>
      </c>
      <c r="V78" s="7">
        <f>IF(OR(A78="",B78=""),"",B78-A78)</f>
        <v/>
      </c>
    </row>
    <row r="79">
      <c r="A79" s="2" t="n"/>
      <c r="B79" s="2" t="n"/>
      <c r="H79" s="4" t="n"/>
      <c r="I79" s="2" t="n"/>
      <c r="J79" s="4" t="n"/>
      <c r="K79" s="4" t="n"/>
      <c r="L79" s="4" t="n"/>
      <c r="M79" s="5" t="n"/>
      <c r="N79" s="6" t="n"/>
      <c r="O79" s="4" t="n"/>
      <c r="P79" s="4" t="n"/>
      <c r="Q79" s="6" t="n"/>
      <c r="R79" s="7">
        <f>IF(D79="","",IF(D79="Stock",1,100))</f>
        <v/>
      </c>
      <c r="S79" s="8">
        <f>IF(OR(O79="",P79="",M79=""),"",IF(E79="Short",-1,1)*(P79-O79)*M79*IF(D79="Stock",1,100)-N(Q79))</f>
        <v/>
      </c>
      <c r="T79" s="9">
        <f>IF(S79="","",IF(O79*M79=0,"",S79/(O79*M79*IF(D79="Stock",1,100))))</f>
        <v/>
      </c>
      <c r="U79" s="10">
        <f>IF(OR(S79="",N79="",N79=0),"",S79/N79)</f>
        <v/>
      </c>
      <c r="V79" s="7">
        <f>IF(OR(A79="",B79=""),"",B79-A79)</f>
        <v/>
      </c>
    </row>
    <row r="80">
      <c r="A80" s="2" t="n"/>
      <c r="B80" s="2" t="n"/>
      <c r="H80" s="4" t="n"/>
      <c r="I80" s="2" t="n"/>
      <c r="J80" s="4" t="n"/>
      <c r="K80" s="4" t="n"/>
      <c r="L80" s="4" t="n"/>
      <c r="M80" s="5" t="n"/>
      <c r="N80" s="6" t="n"/>
      <c r="O80" s="4" t="n"/>
      <c r="P80" s="4" t="n"/>
      <c r="Q80" s="6" t="n"/>
      <c r="R80" s="7">
        <f>IF(D80="","",IF(D80="Stock",1,100))</f>
        <v/>
      </c>
      <c r="S80" s="8">
        <f>IF(OR(O80="",P80="",M80=""),"",IF(E80="Short",-1,1)*(P80-O80)*M80*IF(D80="Stock",1,100)-N(Q80))</f>
        <v/>
      </c>
      <c r="T80" s="9">
        <f>IF(S80="","",IF(O80*M80=0,"",S80/(O80*M80*IF(D80="Stock",1,100))))</f>
        <v/>
      </c>
      <c r="U80" s="10">
        <f>IF(OR(S80="",N80="",N80=0),"",S80/N80)</f>
        <v/>
      </c>
      <c r="V80" s="7">
        <f>IF(OR(A80="",B80=""),"",B80-A80)</f>
        <v/>
      </c>
    </row>
    <row r="81">
      <c r="A81" s="2" t="n"/>
      <c r="B81" s="2" t="n"/>
      <c r="H81" s="4" t="n"/>
      <c r="I81" s="2" t="n"/>
      <c r="J81" s="4" t="n"/>
      <c r="K81" s="4" t="n"/>
      <c r="L81" s="4" t="n"/>
      <c r="M81" s="5" t="n"/>
      <c r="N81" s="6" t="n"/>
      <c r="O81" s="4" t="n"/>
      <c r="P81" s="4" t="n"/>
      <c r="Q81" s="6" t="n"/>
      <c r="R81" s="7">
        <f>IF(D81="","",IF(D81="Stock",1,100))</f>
        <v/>
      </c>
      <c r="S81" s="8">
        <f>IF(OR(O81="",P81="",M81=""),"",IF(E81="Short",-1,1)*(P81-O81)*M81*IF(D81="Stock",1,100)-N(Q81))</f>
        <v/>
      </c>
      <c r="T81" s="9">
        <f>IF(S81="","",IF(O81*M81=0,"",S81/(O81*M81*IF(D81="Stock",1,100))))</f>
        <v/>
      </c>
      <c r="U81" s="10">
        <f>IF(OR(S81="",N81="",N81=0),"",S81/N81)</f>
        <v/>
      </c>
      <c r="V81" s="7">
        <f>IF(OR(A81="",B81=""),"",B81-A81)</f>
        <v/>
      </c>
    </row>
    <row r="82">
      <c r="A82" s="2" t="n"/>
      <c r="B82" s="2" t="n"/>
      <c r="H82" s="4" t="n"/>
      <c r="I82" s="2" t="n"/>
      <c r="J82" s="4" t="n"/>
      <c r="K82" s="4" t="n"/>
      <c r="L82" s="4" t="n"/>
      <c r="M82" s="5" t="n"/>
      <c r="N82" s="6" t="n"/>
      <c r="O82" s="4" t="n"/>
      <c r="P82" s="4" t="n"/>
      <c r="Q82" s="6" t="n"/>
      <c r="R82" s="7">
        <f>IF(D82="","",IF(D82="Stock",1,100))</f>
        <v/>
      </c>
      <c r="S82" s="8">
        <f>IF(OR(O82="",P82="",M82=""),"",IF(E82="Short",-1,1)*(P82-O82)*M82*IF(D82="Stock",1,100)-N(Q82))</f>
        <v/>
      </c>
      <c r="T82" s="9">
        <f>IF(S82="","",IF(O82*M82=0,"",S82/(O82*M82*IF(D82="Stock",1,100))))</f>
        <v/>
      </c>
      <c r="U82" s="10">
        <f>IF(OR(S82="",N82="",N82=0),"",S82/N82)</f>
        <v/>
      </c>
      <c r="V82" s="7">
        <f>IF(OR(A82="",B82=""),"",B82-A82)</f>
        <v/>
      </c>
    </row>
    <row r="83">
      <c r="A83" s="2" t="n"/>
      <c r="B83" s="2" t="n"/>
      <c r="H83" s="4" t="n"/>
      <c r="I83" s="2" t="n"/>
      <c r="J83" s="4" t="n"/>
      <c r="K83" s="4" t="n"/>
      <c r="L83" s="4" t="n"/>
      <c r="M83" s="5" t="n"/>
      <c r="N83" s="6" t="n"/>
      <c r="O83" s="4" t="n"/>
      <c r="P83" s="4" t="n"/>
      <c r="Q83" s="6" t="n"/>
      <c r="R83" s="7">
        <f>IF(D83="","",IF(D83="Stock",1,100))</f>
        <v/>
      </c>
      <c r="S83" s="8">
        <f>IF(OR(O83="",P83="",M83=""),"",IF(E83="Short",-1,1)*(P83-O83)*M83*IF(D83="Stock",1,100)-N(Q83))</f>
        <v/>
      </c>
      <c r="T83" s="9">
        <f>IF(S83="","",IF(O83*M83=0,"",S83/(O83*M83*IF(D83="Stock",1,100))))</f>
        <v/>
      </c>
      <c r="U83" s="10">
        <f>IF(OR(S83="",N83="",N83=0),"",S83/N83)</f>
        <v/>
      </c>
      <c r="V83" s="7">
        <f>IF(OR(A83="",B83=""),"",B83-A83)</f>
        <v/>
      </c>
    </row>
    <row r="84">
      <c r="A84" s="2" t="n"/>
      <c r="B84" s="2" t="n"/>
      <c r="H84" s="4" t="n"/>
      <c r="I84" s="2" t="n"/>
      <c r="J84" s="4" t="n"/>
      <c r="K84" s="4" t="n"/>
      <c r="L84" s="4" t="n"/>
      <c r="M84" s="5" t="n"/>
      <c r="N84" s="6" t="n"/>
      <c r="O84" s="4" t="n"/>
      <c r="P84" s="4" t="n"/>
      <c r="Q84" s="6" t="n"/>
      <c r="R84" s="7">
        <f>IF(D84="","",IF(D84="Stock",1,100))</f>
        <v/>
      </c>
      <c r="S84" s="8">
        <f>IF(OR(O84="",P84="",M84=""),"",IF(E84="Short",-1,1)*(P84-O84)*M84*IF(D84="Stock",1,100)-N(Q84))</f>
        <v/>
      </c>
      <c r="T84" s="9">
        <f>IF(S84="","",IF(O84*M84=0,"",S84/(O84*M84*IF(D84="Stock",1,100))))</f>
        <v/>
      </c>
      <c r="U84" s="10">
        <f>IF(OR(S84="",N84="",N84=0),"",S84/N84)</f>
        <v/>
      </c>
      <c r="V84" s="7">
        <f>IF(OR(A84="",B84=""),"",B84-A84)</f>
        <v/>
      </c>
    </row>
    <row r="85">
      <c r="A85" s="2" t="n"/>
      <c r="B85" s="2" t="n"/>
      <c r="H85" s="4" t="n"/>
      <c r="I85" s="2" t="n"/>
      <c r="J85" s="4" t="n"/>
      <c r="K85" s="4" t="n"/>
      <c r="L85" s="4" t="n"/>
      <c r="M85" s="5" t="n"/>
      <c r="N85" s="6" t="n"/>
      <c r="O85" s="4" t="n"/>
      <c r="P85" s="4" t="n"/>
      <c r="Q85" s="6" t="n"/>
      <c r="R85" s="7">
        <f>IF(D85="","",IF(D85="Stock",1,100))</f>
        <v/>
      </c>
      <c r="S85" s="8">
        <f>IF(OR(O85="",P85="",M85=""),"",IF(E85="Short",-1,1)*(P85-O85)*M85*IF(D85="Stock",1,100)-N(Q85))</f>
        <v/>
      </c>
      <c r="T85" s="9">
        <f>IF(S85="","",IF(O85*M85=0,"",S85/(O85*M85*IF(D85="Stock",1,100))))</f>
        <v/>
      </c>
      <c r="U85" s="10">
        <f>IF(OR(S85="",N85="",N85=0),"",S85/N85)</f>
        <v/>
      </c>
      <c r="V85" s="7">
        <f>IF(OR(A85="",B85=""),"",B85-A85)</f>
        <v/>
      </c>
    </row>
    <row r="86">
      <c r="A86" s="2" t="n"/>
      <c r="B86" s="2" t="n"/>
      <c r="H86" s="4" t="n"/>
      <c r="I86" s="2" t="n"/>
      <c r="J86" s="4" t="n"/>
      <c r="K86" s="4" t="n"/>
      <c r="L86" s="4" t="n"/>
      <c r="M86" s="5" t="n"/>
      <c r="N86" s="6" t="n"/>
      <c r="O86" s="4" t="n"/>
      <c r="P86" s="4" t="n"/>
      <c r="Q86" s="6" t="n"/>
      <c r="R86" s="7">
        <f>IF(D86="","",IF(D86="Stock",1,100))</f>
        <v/>
      </c>
      <c r="S86" s="8">
        <f>IF(OR(O86="",P86="",M86=""),"",IF(E86="Short",-1,1)*(P86-O86)*M86*IF(D86="Stock",1,100)-N(Q86))</f>
        <v/>
      </c>
      <c r="T86" s="9">
        <f>IF(S86="","",IF(O86*M86=0,"",S86/(O86*M86*IF(D86="Stock",1,100))))</f>
        <v/>
      </c>
      <c r="U86" s="10">
        <f>IF(OR(S86="",N86="",N86=0),"",S86/N86)</f>
        <v/>
      </c>
      <c r="V86" s="7">
        <f>IF(OR(A86="",B86=""),"",B86-A86)</f>
        <v/>
      </c>
    </row>
    <row r="87">
      <c r="A87" s="2" t="n"/>
      <c r="B87" s="2" t="n"/>
      <c r="H87" s="4" t="n"/>
      <c r="I87" s="2" t="n"/>
      <c r="J87" s="4" t="n"/>
      <c r="K87" s="4" t="n"/>
      <c r="L87" s="4" t="n"/>
      <c r="M87" s="5" t="n"/>
      <c r="N87" s="6" t="n"/>
      <c r="O87" s="4" t="n"/>
      <c r="P87" s="4" t="n"/>
      <c r="Q87" s="6" t="n"/>
      <c r="R87" s="7">
        <f>IF(D87="","",IF(D87="Stock",1,100))</f>
        <v/>
      </c>
      <c r="S87" s="8">
        <f>IF(OR(O87="",P87="",M87=""),"",IF(E87="Short",-1,1)*(P87-O87)*M87*IF(D87="Stock",1,100)-N(Q87))</f>
        <v/>
      </c>
      <c r="T87" s="9">
        <f>IF(S87="","",IF(O87*M87=0,"",S87/(O87*M87*IF(D87="Stock",1,100))))</f>
        <v/>
      </c>
      <c r="U87" s="10">
        <f>IF(OR(S87="",N87="",N87=0),"",S87/N87)</f>
        <v/>
      </c>
      <c r="V87" s="7">
        <f>IF(OR(A87="",B87=""),"",B87-A87)</f>
        <v/>
      </c>
    </row>
    <row r="88">
      <c r="A88" s="2" t="n"/>
      <c r="B88" s="2" t="n"/>
      <c r="H88" s="4" t="n"/>
      <c r="I88" s="2" t="n"/>
      <c r="J88" s="4" t="n"/>
      <c r="K88" s="4" t="n"/>
      <c r="L88" s="4" t="n"/>
      <c r="M88" s="5" t="n"/>
      <c r="N88" s="6" t="n"/>
      <c r="O88" s="4" t="n"/>
      <c r="P88" s="4" t="n"/>
      <c r="Q88" s="6" t="n"/>
      <c r="R88" s="7">
        <f>IF(D88="","",IF(D88="Stock",1,100))</f>
        <v/>
      </c>
      <c r="S88" s="8">
        <f>IF(OR(O88="",P88="",M88=""),"",IF(E88="Short",-1,1)*(P88-O88)*M88*IF(D88="Stock",1,100)-N(Q88))</f>
        <v/>
      </c>
      <c r="T88" s="9">
        <f>IF(S88="","",IF(O88*M88=0,"",S88/(O88*M88*IF(D88="Stock",1,100))))</f>
        <v/>
      </c>
      <c r="U88" s="10">
        <f>IF(OR(S88="",N88="",N88=0),"",S88/N88)</f>
        <v/>
      </c>
      <c r="V88" s="7">
        <f>IF(OR(A88="",B88=""),"",B88-A88)</f>
        <v/>
      </c>
    </row>
    <row r="89">
      <c r="A89" s="2" t="n"/>
      <c r="B89" s="2" t="n"/>
      <c r="H89" s="4" t="n"/>
      <c r="I89" s="2" t="n"/>
      <c r="J89" s="4" t="n"/>
      <c r="K89" s="4" t="n"/>
      <c r="L89" s="4" t="n"/>
      <c r="M89" s="5" t="n"/>
      <c r="N89" s="6" t="n"/>
      <c r="O89" s="4" t="n"/>
      <c r="P89" s="4" t="n"/>
      <c r="Q89" s="6" t="n"/>
      <c r="R89" s="7">
        <f>IF(D89="","",IF(D89="Stock",1,100))</f>
        <v/>
      </c>
      <c r="S89" s="8">
        <f>IF(OR(O89="",P89="",M89=""),"",IF(E89="Short",-1,1)*(P89-O89)*M89*IF(D89="Stock",1,100)-N(Q89))</f>
        <v/>
      </c>
      <c r="T89" s="9">
        <f>IF(S89="","",IF(O89*M89=0,"",S89/(O89*M89*IF(D89="Stock",1,100))))</f>
        <v/>
      </c>
      <c r="U89" s="10">
        <f>IF(OR(S89="",N89="",N89=0),"",S89/N89)</f>
        <v/>
      </c>
      <c r="V89" s="7">
        <f>IF(OR(A89="",B89=""),"",B89-A89)</f>
        <v/>
      </c>
    </row>
    <row r="90">
      <c r="A90" s="2" t="n"/>
      <c r="B90" s="2" t="n"/>
      <c r="H90" s="4" t="n"/>
      <c r="I90" s="2" t="n"/>
      <c r="J90" s="4" t="n"/>
      <c r="K90" s="4" t="n"/>
      <c r="L90" s="4" t="n"/>
      <c r="M90" s="5" t="n"/>
      <c r="N90" s="6" t="n"/>
      <c r="O90" s="4" t="n"/>
      <c r="P90" s="4" t="n"/>
      <c r="Q90" s="6" t="n"/>
      <c r="R90" s="7">
        <f>IF(D90="","",IF(D90="Stock",1,100))</f>
        <v/>
      </c>
      <c r="S90" s="8">
        <f>IF(OR(O90="",P90="",M90=""),"",IF(E90="Short",-1,1)*(P90-O90)*M90*IF(D90="Stock",1,100)-N(Q90))</f>
        <v/>
      </c>
      <c r="T90" s="9">
        <f>IF(S90="","",IF(O90*M90=0,"",S90/(O90*M90*IF(D90="Stock",1,100))))</f>
        <v/>
      </c>
      <c r="U90" s="10">
        <f>IF(OR(S90="",N90="",N90=0),"",S90/N90)</f>
        <v/>
      </c>
      <c r="V90" s="7">
        <f>IF(OR(A90="",B90=""),"",B90-A90)</f>
        <v/>
      </c>
    </row>
    <row r="91">
      <c r="A91" s="2" t="n"/>
      <c r="B91" s="2" t="n"/>
      <c r="H91" s="4" t="n"/>
      <c r="I91" s="2" t="n"/>
      <c r="J91" s="4" t="n"/>
      <c r="K91" s="4" t="n"/>
      <c r="L91" s="4" t="n"/>
      <c r="M91" s="5" t="n"/>
      <c r="N91" s="6" t="n"/>
      <c r="O91" s="4" t="n"/>
      <c r="P91" s="4" t="n"/>
      <c r="Q91" s="6" t="n"/>
      <c r="R91" s="7">
        <f>IF(D91="","",IF(D91="Stock",1,100))</f>
        <v/>
      </c>
      <c r="S91" s="8">
        <f>IF(OR(O91="",P91="",M91=""),"",IF(E91="Short",-1,1)*(P91-O91)*M91*IF(D91="Stock",1,100)-N(Q91))</f>
        <v/>
      </c>
      <c r="T91" s="9">
        <f>IF(S91="","",IF(O91*M91=0,"",S91/(O91*M91*IF(D91="Stock",1,100))))</f>
        <v/>
      </c>
      <c r="U91" s="10">
        <f>IF(OR(S91="",N91="",N91=0),"",S91/N91)</f>
        <v/>
      </c>
      <c r="V91" s="7">
        <f>IF(OR(A91="",B91=""),"",B91-A91)</f>
        <v/>
      </c>
    </row>
    <row r="92">
      <c r="A92" s="2" t="n"/>
      <c r="B92" s="2" t="n"/>
      <c r="H92" s="4" t="n"/>
      <c r="I92" s="2" t="n"/>
      <c r="J92" s="4" t="n"/>
      <c r="K92" s="4" t="n"/>
      <c r="L92" s="4" t="n"/>
      <c r="M92" s="5" t="n"/>
      <c r="N92" s="6" t="n"/>
      <c r="O92" s="4" t="n"/>
      <c r="P92" s="4" t="n"/>
      <c r="Q92" s="6" t="n"/>
      <c r="R92" s="7">
        <f>IF(D92="","",IF(D92="Stock",1,100))</f>
        <v/>
      </c>
      <c r="S92" s="8">
        <f>IF(OR(O92="",P92="",M92=""),"",IF(E92="Short",-1,1)*(P92-O92)*M92*IF(D92="Stock",1,100)-N(Q92))</f>
        <v/>
      </c>
      <c r="T92" s="9">
        <f>IF(S92="","",IF(O92*M92=0,"",S92/(O92*M92*IF(D92="Stock",1,100))))</f>
        <v/>
      </c>
      <c r="U92" s="10">
        <f>IF(OR(S92="",N92="",N92=0),"",S92/N92)</f>
        <v/>
      </c>
      <c r="V92" s="7">
        <f>IF(OR(A92="",B92=""),"",B92-A92)</f>
        <v/>
      </c>
    </row>
    <row r="93">
      <c r="A93" s="2" t="n"/>
      <c r="B93" s="2" t="n"/>
      <c r="H93" s="4" t="n"/>
      <c r="I93" s="2" t="n"/>
      <c r="J93" s="4" t="n"/>
      <c r="K93" s="4" t="n"/>
      <c r="L93" s="4" t="n"/>
      <c r="M93" s="5" t="n"/>
      <c r="N93" s="6" t="n"/>
      <c r="O93" s="4" t="n"/>
      <c r="P93" s="4" t="n"/>
      <c r="Q93" s="6" t="n"/>
      <c r="R93" s="7">
        <f>IF(D93="","",IF(D93="Stock",1,100))</f>
        <v/>
      </c>
      <c r="S93" s="8">
        <f>IF(OR(O93="",P93="",M93=""),"",IF(E93="Short",-1,1)*(P93-O93)*M93*IF(D93="Stock",1,100)-N(Q93))</f>
        <v/>
      </c>
      <c r="T93" s="9">
        <f>IF(S93="","",IF(O93*M93=0,"",S93/(O93*M93*IF(D93="Stock",1,100))))</f>
        <v/>
      </c>
      <c r="U93" s="10">
        <f>IF(OR(S93="",N93="",N93=0),"",S93/N93)</f>
        <v/>
      </c>
      <c r="V93" s="7">
        <f>IF(OR(A93="",B93=""),"",B93-A93)</f>
        <v/>
      </c>
    </row>
    <row r="94">
      <c r="A94" s="2" t="n"/>
      <c r="B94" s="2" t="n"/>
      <c r="H94" s="4" t="n"/>
      <c r="I94" s="2" t="n"/>
      <c r="J94" s="4" t="n"/>
      <c r="K94" s="4" t="n"/>
      <c r="L94" s="4" t="n"/>
      <c r="M94" s="5" t="n"/>
      <c r="N94" s="6" t="n"/>
      <c r="O94" s="4" t="n"/>
      <c r="P94" s="4" t="n"/>
      <c r="Q94" s="6" t="n"/>
      <c r="R94" s="7">
        <f>IF(D94="","",IF(D94="Stock",1,100))</f>
        <v/>
      </c>
      <c r="S94" s="8">
        <f>IF(OR(O94="",P94="",M94=""),"",IF(E94="Short",-1,1)*(P94-O94)*M94*IF(D94="Stock",1,100)-N(Q94))</f>
        <v/>
      </c>
      <c r="T94" s="9">
        <f>IF(S94="","",IF(O94*M94=0,"",S94/(O94*M94*IF(D94="Stock",1,100))))</f>
        <v/>
      </c>
      <c r="U94" s="10">
        <f>IF(OR(S94="",N94="",N94=0),"",S94/N94)</f>
        <v/>
      </c>
      <c r="V94" s="7">
        <f>IF(OR(A94="",B94=""),"",B94-A94)</f>
        <v/>
      </c>
    </row>
    <row r="95">
      <c r="A95" s="2" t="n"/>
      <c r="B95" s="2" t="n"/>
      <c r="H95" s="4" t="n"/>
      <c r="I95" s="2" t="n"/>
      <c r="J95" s="4" t="n"/>
      <c r="K95" s="4" t="n"/>
      <c r="L95" s="4" t="n"/>
      <c r="M95" s="5" t="n"/>
      <c r="N95" s="6" t="n"/>
      <c r="O95" s="4" t="n"/>
      <c r="P95" s="4" t="n"/>
      <c r="Q95" s="6" t="n"/>
      <c r="R95" s="7">
        <f>IF(D95="","",IF(D95="Stock",1,100))</f>
        <v/>
      </c>
      <c r="S95" s="8">
        <f>IF(OR(O95="",P95="",M95=""),"",IF(E95="Short",-1,1)*(P95-O95)*M95*IF(D95="Stock",1,100)-N(Q95))</f>
        <v/>
      </c>
      <c r="T95" s="9">
        <f>IF(S95="","",IF(O95*M95=0,"",S95/(O95*M95*IF(D95="Stock",1,100))))</f>
        <v/>
      </c>
      <c r="U95" s="10">
        <f>IF(OR(S95="",N95="",N95=0),"",S95/N95)</f>
        <v/>
      </c>
      <c r="V95" s="7">
        <f>IF(OR(A95="",B95=""),"",B95-A95)</f>
        <v/>
      </c>
    </row>
    <row r="96">
      <c r="A96" s="2" t="n"/>
      <c r="B96" s="2" t="n"/>
      <c r="H96" s="4" t="n"/>
      <c r="I96" s="2" t="n"/>
      <c r="J96" s="4" t="n"/>
      <c r="K96" s="4" t="n"/>
      <c r="L96" s="4" t="n"/>
      <c r="M96" s="5" t="n"/>
      <c r="N96" s="6" t="n"/>
      <c r="O96" s="4" t="n"/>
      <c r="P96" s="4" t="n"/>
      <c r="Q96" s="6" t="n"/>
      <c r="R96" s="7">
        <f>IF(D96="","",IF(D96="Stock",1,100))</f>
        <v/>
      </c>
      <c r="S96" s="8">
        <f>IF(OR(O96="",P96="",M96=""),"",IF(E96="Short",-1,1)*(P96-O96)*M96*IF(D96="Stock",1,100)-N(Q96))</f>
        <v/>
      </c>
      <c r="T96" s="9">
        <f>IF(S96="","",IF(O96*M96=0,"",S96/(O96*M96*IF(D96="Stock",1,100))))</f>
        <v/>
      </c>
      <c r="U96" s="10">
        <f>IF(OR(S96="",N96="",N96=0),"",S96/N96)</f>
        <v/>
      </c>
      <c r="V96" s="7">
        <f>IF(OR(A96="",B96=""),"",B96-A96)</f>
        <v/>
      </c>
    </row>
    <row r="97">
      <c r="A97" s="2" t="n"/>
      <c r="B97" s="2" t="n"/>
      <c r="H97" s="4" t="n"/>
      <c r="I97" s="2" t="n"/>
      <c r="J97" s="4" t="n"/>
      <c r="K97" s="4" t="n"/>
      <c r="L97" s="4" t="n"/>
      <c r="M97" s="5" t="n"/>
      <c r="N97" s="6" t="n"/>
      <c r="O97" s="4" t="n"/>
      <c r="P97" s="4" t="n"/>
      <c r="Q97" s="6" t="n"/>
      <c r="R97" s="7">
        <f>IF(D97="","",IF(D97="Stock",1,100))</f>
        <v/>
      </c>
      <c r="S97" s="8">
        <f>IF(OR(O97="",P97="",M97=""),"",IF(E97="Short",-1,1)*(P97-O97)*M97*IF(D97="Stock",1,100)-N(Q97))</f>
        <v/>
      </c>
      <c r="T97" s="9">
        <f>IF(S97="","",IF(O97*M97=0,"",S97/(O97*M97*IF(D97="Stock",1,100))))</f>
        <v/>
      </c>
      <c r="U97" s="10">
        <f>IF(OR(S97="",N97="",N97=0),"",S97/N97)</f>
        <v/>
      </c>
      <c r="V97" s="7">
        <f>IF(OR(A97="",B97=""),"",B97-A97)</f>
        <v/>
      </c>
    </row>
    <row r="98">
      <c r="A98" s="2" t="n"/>
      <c r="B98" s="2" t="n"/>
      <c r="H98" s="4" t="n"/>
      <c r="I98" s="2" t="n"/>
      <c r="J98" s="4" t="n"/>
      <c r="K98" s="4" t="n"/>
      <c r="L98" s="4" t="n"/>
      <c r="M98" s="5" t="n"/>
      <c r="N98" s="6" t="n"/>
      <c r="O98" s="4" t="n"/>
      <c r="P98" s="4" t="n"/>
      <c r="Q98" s="6" t="n"/>
      <c r="R98" s="7">
        <f>IF(D98="","",IF(D98="Stock",1,100))</f>
        <v/>
      </c>
      <c r="S98" s="8">
        <f>IF(OR(O98="",P98="",M98=""),"",IF(E98="Short",-1,1)*(P98-O98)*M98*IF(D98="Stock",1,100)-N(Q98))</f>
        <v/>
      </c>
      <c r="T98" s="9">
        <f>IF(S98="","",IF(O98*M98=0,"",S98/(O98*M98*IF(D98="Stock",1,100))))</f>
        <v/>
      </c>
      <c r="U98" s="10">
        <f>IF(OR(S98="",N98="",N98=0),"",S98/N98)</f>
        <v/>
      </c>
      <c r="V98" s="7">
        <f>IF(OR(A98="",B98=""),"",B98-A98)</f>
        <v/>
      </c>
    </row>
    <row r="99">
      <c r="A99" s="2" t="n"/>
      <c r="B99" s="2" t="n"/>
      <c r="H99" s="4" t="n"/>
      <c r="I99" s="2" t="n"/>
      <c r="J99" s="4" t="n"/>
      <c r="K99" s="4" t="n"/>
      <c r="L99" s="4" t="n"/>
      <c r="M99" s="5" t="n"/>
      <c r="N99" s="6" t="n"/>
      <c r="O99" s="4" t="n"/>
      <c r="P99" s="4" t="n"/>
      <c r="Q99" s="6" t="n"/>
      <c r="R99" s="7">
        <f>IF(D99="","",IF(D99="Stock",1,100))</f>
        <v/>
      </c>
      <c r="S99" s="8">
        <f>IF(OR(O99="",P99="",M99=""),"",IF(E99="Short",-1,1)*(P99-O99)*M99*IF(D99="Stock",1,100)-N(Q99))</f>
        <v/>
      </c>
      <c r="T99" s="9">
        <f>IF(S99="","",IF(O99*M99=0,"",S99/(O99*M99*IF(D99="Stock",1,100))))</f>
        <v/>
      </c>
      <c r="U99" s="10">
        <f>IF(OR(S99="",N99="",N99=0),"",S99/N99)</f>
        <v/>
      </c>
      <c r="V99" s="7">
        <f>IF(OR(A99="",B99=""),"",B99-A99)</f>
        <v/>
      </c>
    </row>
    <row r="100">
      <c r="A100" s="2" t="n"/>
      <c r="B100" s="2" t="n"/>
      <c r="H100" s="4" t="n"/>
      <c r="I100" s="2" t="n"/>
      <c r="J100" s="4" t="n"/>
      <c r="K100" s="4" t="n"/>
      <c r="L100" s="4" t="n"/>
      <c r="M100" s="5" t="n"/>
      <c r="N100" s="6" t="n"/>
      <c r="O100" s="4" t="n"/>
      <c r="P100" s="4" t="n"/>
      <c r="Q100" s="6" t="n"/>
      <c r="R100" s="7">
        <f>IF(D100="","",IF(D100="Stock",1,100))</f>
        <v/>
      </c>
      <c r="S100" s="8">
        <f>IF(OR(O100="",P100="",M100=""),"",IF(E100="Short",-1,1)*(P100-O100)*M100*IF(D100="Stock",1,100)-N(Q100))</f>
        <v/>
      </c>
      <c r="T100" s="9">
        <f>IF(S100="","",IF(O100*M100=0,"",S100/(O100*M100*IF(D100="Stock",1,100))))</f>
        <v/>
      </c>
      <c r="U100" s="10">
        <f>IF(OR(S100="",N100="",N100=0),"",S100/N100)</f>
        <v/>
      </c>
      <c r="V100" s="7">
        <f>IF(OR(A100="",B100=""),"",B100-A100)</f>
        <v/>
      </c>
    </row>
    <row r="101">
      <c r="A101" s="2" t="n"/>
      <c r="B101" s="2" t="n"/>
      <c r="H101" s="4" t="n"/>
      <c r="I101" s="2" t="n"/>
      <c r="J101" s="4" t="n"/>
      <c r="K101" s="4" t="n"/>
      <c r="L101" s="4" t="n"/>
      <c r="M101" s="5" t="n"/>
      <c r="N101" s="6" t="n"/>
      <c r="O101" s="4" t="n"/>
      <c r="P101" s="4" t="n"/>
      <c r="Q101" s="6" t="n"/>
      <c r="R101" s="7">
        <f>IF(D101="","",IF(D101="Stock",1,100))</f>
        <v/>
      </c>
      <c r="S101" s="8">
        <f>IF(OR(O101="",P101="",M101=""),"",IF(E101="Short",-1,1)*(P101-O101)*M101*IF(D101="Stock",1,100)-N(Q101))</f>
        <v/>
      </c>
      <c r="T101" s="9">
        <f>IF(S101="","",IF(O101*M101=0,"",S101/(O101*M101*IF(D101="Stock",1,100))))</f>
        <v/>
      </c>
      <c r="U101" s="10">
        <f>IF(OR(S101="",N101="",N101=0),"",S101/N101)</f>
        <v/>
      </c>
      <c r="V101" s="7">
        <f>IF(OR(A101="",B101=""),"",B101-A101)</f>
        <v/>
      </c>
    </row>
    <row r="102">
      <c r="A102" s="2" t="n"/>
      <c r="B102" s="2" t="n"/>
      <c r="H102" s="4" t="n"/>
      <c r="I102" s="2" t="n"/>
      <c r="J102" s="4" t="n"/>
      <c r="K102" s="4" t="n"/>
      <c r="L102" s="4" t="n"/>
      <c r="M102" s="5" t="n"/>
      <c r="N102" s="6" t="n"/>
      <c r="O102" s="4" t="n"/>
      <c r="P102" s="4" t="n"/>
      <c r="Q102" s="6" t="n"/>
      <c r="R102" s="7">
        <f>IF(D102="","",IF(D102="Stock",1,100))</f>
        <v/>
      </c>
      <c r="S102" s="8">
        <f>IF(OR(O102="",P102="",M102=""),"",IF(E102="Short",-1,1)*(P102-O102)*M102*IF(D102="Stock",1,100)-N(Q102))</f>
        <v/>
      </c>
      <c r="T102" s="9">
        <f>IF(S102="","",IF(O102*M102=0,"",S102/(O102*M102*IF(D102="Stock",1,100))))</f>
        <v/>
      </c>
      <c r="U102" s="10">
        <f>IF(OR(S102="",N102="",N102=0),"",S102/N102)</f>
        <v/>
      </c>
      <c r="V102" s="7">
        <f>IF(OR(A102="",B102=""),"",B102-A102)</f>
        <v/>
      </c>
    </row>
    <row r="103">
      <c r="A103" s="2" t="n"/>
      <c r="B103" s="2" t="n"/>
      <c r="H103" s="4" t="n"/>
      <c r="I103" s="2" t="n"/>
      <c r="J103" s="4" t="n"/>
      <c r="K103" s="4" t="n"/>
      <c r="L103" s="4" t="n"/>
      <c r="M103" s="5" t="n"/>
      <c r="N103" s="6" t="n"/>
      <c r="O103" s="4" t="n"/>
      <c r="P103" s="4" t="n"/>
      <c r="Q103" s="6" t="n"/>
      <c r="R103" s="7">
        <f>IF(D103="","",IF(D103="Stock",1,100))</f>
        <v/>
      </c>
      <c r="S103" s="8">
        <f>IF(OR(O103="",P103="",M103=""),"",IF(E103="Short",-1,1)*(P103-O103)*M103*IF(D103="Stock",1,100)-N(Q103))</f>
        <v/>
      </c>
      <c r="T103" s="9">
        <f>IF(S103="","",IF(O103*M103=0,"",S103/(O103*M103*IF(D103="Stock",1,100))))</f>
        <v/>
      </c>
      <c r="U103" s="10">
        <f>IF(OR(S103="",N103="",N103=0),"",S103/N103)</f>
        <v/>
      </c>
      <c r="V103" s="7">
        <f>IF(OR(A103="",B103=""),"",B103-A103)</f>
        <v/>
      </c>
    </row>
    <row r="104">
      <c r="A104" s="2" t="n"/>
      <c r="B104" s="2" t="n"/>
      <c r="H104" s="4" t="n"/>
      <c r="I104" s="2" t="n"/>
      <c r="J104" s="4" t="n"/>
      <c r="K104" s="4" t="n"/>
      <c r="L104" s="4" t="n"/>
      <c r="M104" s="5" t="n"/>
      <c r="N104" s="6" t="n"/>
      <c r="O104" s="4" t="n"/>
      <c r="P104" s="4" t="n"/>
      <c r="Q104" s="6" t="n"/>
      <c r="R104" s="7">
        <f>IF(D104="","",IF(D104="Stock",1,100))</f>
        <v/>
      </c>
      <c r="S104" s="8">
        <f>IF(OR(O104="",P104="",M104=""),"",IF(E104="Short",-1,1)*(P104-O104)*M104*IF(D104="Stock",1,100)-N(Q104))</f>
        <v/>
      </c>
      <c r="T104" s="9">
        <f>IF(S104="","",IF(O104*M104=0,"",S104/(O104*M104*IF(D104="Stock",1,100))))</f>
        <v/>
      </c>
      <c r="U104" s="10">
        <f>IF(OR(S104="",N104="",N104=0),"",S104/N104)</f>
        <v/>
      </c>
      <c r="V104" s="7">
        <f>IF(OR(A104="",B104=""),"",B104-A104)</f>
        <v/>
      </c>
    </row>
    <row r="105">
      <c r="A105" s="2" t="n"/>
      <c r="B105" s="2" t="n"/>
      <c r="H105" s="4" t="n"/>
      <c r="I105" s="2" t="n"/>
      <c r="J105" s="4" t="n"/>
      <c r="K105" s="4" t="n"/>
      <c r="L105" s="4" t="n"/>
      <c r="M105" s="5" t="n"/>
      <c r="N105" s="6" t="n"/>
      <c r="O105" s="4" t="n"/>
      <c r="P105" s="4" t="n"/>
      <c r="Q105" s="6" t="n"/>
      <c r="R105" s="7">
        <f>IF(D105="","",IF(D105="Stock",1,100))</f>
        <v/>
      </c>
      <c r="S105" s="8">
        <f>IF(OR(O105="",P105="",M105=""),"",IF(E105="Short",-1,1)*(P105-O105)*M105*IF(D105="Stock",1,100)-N(Q105))</f>
        <v/>
      </c>
      <c r="T105" s="9">
        <f>IF(S105="","",IF(O105*M105=0,"",S105/(O105*M105*IF(D105="Stock",1,100))))</f>
        <v/>
      </c>
      <c r="U105" s="10">
        <f>IF(OR(S105="",N105="",N105=0),"",S105/N105)</f>
        <v/>
      </c>
      <c r="V105" s="7">
        <f>IF(OR(A105="",B105=""),"",B105-A105)</f>
        <v/>
      </c>
    </row>
    <row r="106">
      <c r="A106" s="2" t="n"/>
      <c r="B106" s="2" t="n"/>
      <c r="H106" s="4" t="n"/>
      <c r="I106" s="2" t="n"/>
      <c r="J106" s="4" t="n"/>
      <c r="K106" s="4" t="n"/>
      <c r="L106" s="4" t="n"/>
      <c r="M106" s="5" t="n"/>
      <c r="N106" s="6" t="n"/>
      <c r="O106" s="4" t="n"/>
      <c r="P106" s="4" t="n"/>
      <c r="Q106" s="6" t="n"/>
      <c r="R106" s="7">
        <f>IF(D106="","",IF(D106="Stock",1,100))</f>
        <v/>
      </c>
      <c r="S106" s="8">
        <f>IF(OR(O106="",P106="",M106=""),"",IF(E106="Short",-1,1)*(P106-O106)*M106*IF(D106="Stock",1,100)-N(Q106))</f>
        <v/>
      </c>
      <c r="T106" s="9">
        <f>IF(S106="","",IF(O106*M106=0,"",S106/(O106*M106*IF(D106="Stock",1,100))))</f>
        <v/>
      </c>
      <c r="U106" s="10">
        <f>IF(OR(S106="",N106="",N106=0),"",S106/N106)</f>
        <v/>
      </c>
      <c r="V106" s="7">
        <f>IF(OR(A106="",B106=""),"",B106-A106)</f>
        <v/>
      </c>
    </row>
    <row r="107">
      <c r="A107" s="2" t="n"/>
      <c r="B107" s="2" t="n"/>
      <c r="H107" s="4" t="n"/>
      <c r="I107" s="2" t="n"/>
      <c r="J107" s="4" t="n"/>
      <c r="K107" s="4" t="n"/>
      <c r="L107" s="4" t="n"/>
      <c r="M107" s="5" t="n"/>
      <c r="N107" s="6" t="n"/>
      <c r="O107" s="4" t="n"/>
      <c r="P107" s="4" t="n"/>
      <c r="Q107" s="6" t="n"/>
      <c r="R107" s="7">
        <f>IF(D107="","",IF(D107="Stock",1,100))</f>
        <v/>
      </c>
      <c r="S107" s="8">
        <f>IF(OR(O107="",P107="",M107=""),"",IF(E107="Short",-1,1)*(P107-O107)*M107*IF(D107="Stock",1,100)-N(Q107))</f>
        <v/>
      </c>
      <c r="T107" s="9">
        <f>IF(S107="","",IF(O107*M107=0,"",S107/(O107*M107*IF(D107="Stock",1,100))))</f>
        <v/>
      </c>
      <c r="U107" s="10">
        <f>IF(OR(S107="",N107="",N107=0),"",S107/N107)</f>
        <v/>
      </c>
      <c r="V107" s="7">
        <f>IF(OR(A107="",B107=""),"",B107-A107)</f>
        <v/>
      </c>
    </row>
    <row r="108">
      <c r="A108" s="2" t="n"/>
      <c r="B108" s="2" t="n"/>
      <c r="H108" s="4" t="n"/>
      <c r="I108" s="2" t="n"/>
      <c r="J108" s="4" t="n"/>
      <c r="K108" s="4" t="n"/>
      <c r="L108" s="4" t="n"/>
      <c r="M108" s="5" t="n"/>
      <c r="N108" s="6" t="n"/>
      <c r="O108" s="4" t="n"/>
      <c r="P108" s="4" t="n"/>
      <c r="Q108" s="6" t="n"/>
      <c r="R108" s="7">
        <f>IF(D108="","",IF(D108="Stock",1,100))</f>
        <v/>
      </c>
      <c r="S108" s="8">
        <f>IF(OR(O108="",P108="",M108=""),"",IF(E108="Short",-1,1)*(P108-O108)*M108*IF(D108="Stock",1,100)-N(Q108))</f>
        <v/>
      </c>
      <c r="T108" s="9">
        <f>IF(S108="","",IF(O108*M108=0,"",S108/(O108*M108*IF(D108="Stock",1,100))))</f>
        <v/>
      </c>
      <c r="U108" s="10">
        <f>IF(OR(S108="",N108="",N108=0),"",S108/N108)</f>
        <v/>
      </c>
      <c r="V108" s="7">
        <f>IF(OR(A108="",B108=""),"",B108-A108)</f>
        <v/>
      </c>
    </row>
    <row r="109">
      <c r="A109" s="2" t="n"/>
      <c r="B109" s="2" t="n"/>
      <c r="H109" s="4" t="n"/>
      <c r="I109" s="2" t="n"/>
      <c r="J109" s="4" t="n"/>
      <c r="K109" s="4" t="n"/>
      <c r="L109" s="4" t="n"/>
      <c r="M109" s="5" t="n"/>
      <c r="N109" s="6" t="n"/>
      <c r="O109" s="4" t="n"/>
      <c r="P109" s="4" t="n"/>
      <c r="Q109" s="6" t="n"/>
      <c r="R109" s="7">
        <f>IF(D109="","",IF(D109="Stock",1,100))</f>
        <v/>
      </c>
      <c r="S109" s="8">
        <f>IF(OR(O109="",P109="",M109=""),"",IF(E109="Short",-1,1)*(P109-O109)*M109*IF(D109="Stock",1,100)-N(Q109))</f>
        <v/>
      </c>
      <c r="T109" s="9">
        <f>IF(S109="","",IF(O109*M109=0,"",S109/(O109*M109*IF(D109="Stock",1,100))))</f>
        <v/>
      </c>
      <c r="U109" s="10">
        <f>IF(OR(S109="",N109="",N109=0),"",S109/N109)</f>
        <v/>
      </c>
      <c r="V109" s="7">
        <f>IF(OR(A109="",B109=""),"",B109-A109)</f>
        <v/>
      </c>
    </row>
    <row r="110">
      <c r="A110" s="2" t="n"/>
      <c r="B110" s="2" t="n"/>
      <c r="H110" s="4" t="n"/>
      <c r="I110" s="2" t="n"/>
      <c r="J110" s="4" t="n"/>
      <c r="K110" s="4" t="n"/>
      <c r="L110" s="4" t="n"/>
      <c r="M110" s="5" t="n"/>
      <c r="N110" s="6" t="n"/>
      <c r="O110" s="4" t="n"/>
      <c r="P110" s="4" t="n"/>
      <c r="Q110" s="6" t="n"/>
      <c r="R110" s="7">
        <f>IF(D110="","",IF(D110="Stock",1,100))</f>
        <v/>
      </c>
      <c r="S110" s="8">
        <f>IF(OR(O110="",P110="",M110=""),"",IF(E110="Short",-1,1)*(P110-O110)*M110*IF(D110="Stock",1,100)-N(Q110))</f>
        <v/>
      </c>
      <c r="T110" s="9">
        <f>IF(S110="","",IF(O110*M110=0,"",S110/(O110*M110*IF(D110="Stock",1,100))))</f>
        <v/>
      </c>
      <c r="U110" s="10">
        <f>IF(OR(S110="",N110="",N110=0),"",S110/N110)</f>
        <v/>
      </c>
      <c r="V110" s="7">
        <f>IF(OR(A110="",B110=""),"",B110-A110)</f>
        <v/>
      </c>
    </row>
    <row r="111">
      <c r="A111" s="2" t="n"/>
      <c r="B111" s="2" t="n"/>
      <c r="H111" s="4" t="n"/>
      <c r="I111" s="2" t="n"/>
      <c r="J111" s="4" t="n"/>
      <c r="K111" s="4" t="n"/>
      <c r="L111" s="4" t="n"/>
      <c r="M111" s="5" t="n"/>
      <c r="N111" s="6" t="n"/>
      <c r="O111" s="4" t="n"/>
      <c r="P111" s="4" t="n"/>
      <c r="Q111" s="6" t="n"/>
      <c r="R111" s="7">
        <f>IF(D111="","",IF(D111="Stock",1,100))</f>
        <v/>
      </c>
      <c r="S111" s="8">
        <f>IF(OR(O111="",P111="",M111=""),"",IF(E111="Short",-1,1)*(P111-O111)*M111*IF(D111="Stock",1,100)-N(Q111))</f>
        <v/>
      </c>
      <c r="T111" s="9">
        <f>IF(S111="","",IF(O111*M111=0,"",S111/(O111*M111*IF(D111="Stock",1,100))))</f>
        <v/>
      </c>
      <c r="U111" s="10">
        <f>IF(OR(S111="",N111="",N111=0),"",S111/N111)</f>
        <v/>
      </c>
      <c r="V111" s="7">
        <f>IF(OR(A111="",B111=""),"",B111-A111)</f>
        <v/>
      </c>
    </row>
    <row r="112">
      <c r="A112" s="2" t="n"/>
      <c r="B112" s="2" t="n"/>
      <c r="H112" s="4" t="n"/>
      <c r="I112" s="2" t="n"/>
      <c r="J112" s="4" t="n"/>
      <c r="K112" s="4" t="n"/>
      <c r="L112" s="4" t="n"/>
      <c r="M112" s="5" t="n"/>
      <c r="N112" s="6" t="n"/>
      <c r="O112" s="4" t="n"/>
      <c r="P112" s="4" t="n"/>
      <c r="Q112" s="6" t="n"/>
      <c r="R112" s="7">
        <f>IF(D112="","",IF(D112="Stock",1,100))</f>
        <v/>
      </c>
      <c r="S112" s="8">
        <f>IF(OR(O112="",P112="",M112=""),"",IF(E112="Short",-1,1)*(P112-O112)*M112*IF(D112="Stock",1,100)-N(Q112))</f>
        <v/>
      </c>
      <c r="T112" s="9">
        <f>IF(S112="","",IF(O112*M112=0,"",S112/(O112*M112*IF(D112="Stock",1,100))))</f>
        <v/>
      </c>
      <c r="U112" s="10">
        <f>IF(OR(S112="",N112="",N112=0),"",S112/N112)</f>
        <v/>
      </c>
      <c r="V112" s="7">
        <f>IF(OR(A112="",B112=""),"",B112-A112)</f>
        <v/>
      </c>
    </row>
    <row r="113">
      <c r="A113" s="2" t="n"/>
      <c r="B113" s="2" t="n"/>
      <c r="H113" s="4" t="n"/>
      <c r="I113" s="2" t="n"/>
      <c r="J113" s="4" t="n"/>
      <c r="K113" s="4" t="n"/>
      <c r="L113" s="4" t="n"/>
      <c r="M113" s="5" t="n"/>
      <c r="N113" s="6" t="n"/>
      <c r="O113" s="4" t="n"/>
      <c r="P113" s="4" t="n"/>
      <c r="Q113" s="6" t="n"/>
      <c r="R113" s="7">
        <f>IF(D113="","",IF(D113="Stock",1,100))</f>
        <v/>
      </c>
      <c r="S113" s="8">
        <f>IF(OR(O113="",P113="",M113=""),"",IF(E113="Short",-1,1)*(P113-O113)*M113*IF(D113="Stock",1,100)-N(Q113))</f>
        <v/>
      </c>
      <c r="T113" s="9">
        <f>IF(S113="","",IF(O113*M113=0,"",S113/(O113*M113*IF(D113="Stock",1,100))))</f>
        <v/>
      </c>
      <c r="U113" s="10">
        <f>IF(OR(S113="",N113="",N113=0),"",S113/N113)</f>
        <v/>
      </c>
      <c r="V113" s="7">
        <f>IF(OR(A113="",B113=""),"",B113-A113)</f>
        <v/>
      </c>
    </row>
    <row r="114">
      <c r="A114" s="2" t="n"/>
      <c r="B114" s="2" t="n"/>
      <c r="H114" s="4" t="n"/>
      <c r="I114" s="2" t="n"/>
      <c r="J114" s="4" t="n"/>
      <c r="K114" s="4" t="n"/>
      <c r="L114" s="4" t="n"/>
      <c r="M114" s="5" t="n"/>
      <c r="N114" s="6" t="n"/>
      <c r="O114" s="4" t="n"/>
      <c r="P114" s="4" t="n"/>
      <c r="Q114" s="6" t="n"/>
      <c r="R114" s="7">
        <f>IF(D114="","",IF(D114="Stock",1,100))</f>
        <v/>
      </c>
      <c r="S114" s="8">
        <f>IF(OR(O114="",P114="",M114=""),"",IF(E114="Short",-1,1)*(P114-O114)*M114*IF(D114="Stock",1,100)-N(Q114))</f>
        <v/>
      </c>
      <c r="T114" s="9">
        <f>IF(S114="","",IF(O114*M114=0,"",S114/(O114*M114*IF(D114="Stock",1,100))))</f>
        <v/>
      </c>
      <c r="U114" s="10">
        <f>IF(OR(S114="",N114="",N114=0),"",S114/N114)</f>
        <v/>
      </c>
      <c r="V114" s="7">
        <f>IF(OR(A114="",B114=""),"",B114-A114)</f>
        <v/>
      </c>
    </row>
    <row r="115">
      <c r="A115" s="2" t="n"/>
      <c r="B115" s="2" t="n"/>
      <c r="H115" s="4" t="n"/>
      <c r="I115" s="2" t="n"/>
      <c r="J115" s="4" t="n"/>
      <c r="K115" s="4" t="n"/>
      <c r="L115" s="4" t="n"/>
      <c r="M115" s="5" t="n"/>
      <c r="N115" s="6" t="n"/>
      <c r="O115" s="4" t="n"/>
      <c r="P115" s="4" t="n"/>
      <c r="Q115" s="6" t="n"/>
      <c r="R115" s="7">
        <f>IF(D115="","",IF(D115="Stock",1,100))</f>
        <v/>
      </c>
      <c r="S115" s="8">
        <f>IF(OR(O115="",P115="",M115=""),"",IF(E115="Short",-1,1)*(P115-O115)*M115*IF(D115="Stock",1,100)-N(Q115))</f>
        <v/>
      </c>
      <c r="T115" s="9">
        <f>IF(S115="","",IF(O115*M115=0,"",S115/(O115*M115*IF(D115="Stock",1,100))))</f>
        <v/>
      </c>
      <c r="U115" s="10">
        <f>IF(OR(S115="",N115="",N115=0),"",S115/N115)</f>
        <v/>
      </c>
      <c r="V115" s="7">
        <f>IF(OR(A115="",B115=""),"",B115-A115)</f>
        <v/>
      </c>
    </row>
    <row r="116">
      <c r="A116" s="2" t="n"/>
      <c r="B116" s="2" t="n"/>
      <c r="H116" s="4" t="n"/>
      <c r="I116" s="2" t="n"/>
      <c r="J116" s="4" t="n"/>
      <c r="K116" s="4" t="n"/>
      <c r="L116" s="4" t="n"/>
      <c r="M116" s="5" t="n"/>
      <c r="N116" s="6" t="n"/>
      <c r="O116" s="4" t="n"/>
      <c r="P116" s="4" t="n"/>
      <c r="Q116" s="6" t="n"/>
      <c r="R116" s="7">
        <f>IF(D116="","",IF(D116="Stock",1,100))</f>
        <v/>
      </c>
      <c r="S116" s="8">
        <f>IF(OR(O116="",P116="",M116=""),"",IF(E116="Short",-1,1)*(P116-O116)*M116*IF(D116="Stock",1,100)-N(Q116))</f>
        <v/>
      </c>
      <c r="T116" s="9">
        <f>IF(S116="","",IF(O116*M116=0,"",S116/(O116*M116*IF(D116="Stock",1,100))))</f>
        <v/>
      </c>
      <c r="U116" s="10">
        <f>IF(OR(S116="",N116="",N116=0),"",S116/N116)</f>
        <v/>
      </c>
      <c r="V116" s="7">
        <f>IF(OR(A116="",B116=""),"",B116-A116)</f>
        <v/>
      </c>
    </row>
    <row r="117">
      <c r="A117" s="2" t="n"/>
      <c r="B117" s="2" t="n"/>
      <c r="H117" s="4" t="n"/>
      <c r="I117" s="2" t="n"/>
      <c r="J117" s="4" t="n"/>
      <c r="K117" s="4" t="n"/>
      <c r="L117" s="4" t="n"/>
      <c r="M117" s="5" t="n"/>
      <c r="N117" s="6" t="n"/>
      <c r="O117" s="4" t="n"/>
      <c r="P117" s="4" t="n"/>
      <c r="Q117" s="6" t="n"/>
      <c r="R117" s="7">
        <f>IF(D117="","",IF(D117="Stock",1,100))</f>
        <v/>
      </c>
      <c r="S117" s="8">
        <f>IF(OR(O117="",P117="",M117=""),"",IF(E117="Short",-1,1)*(P117-O117)*M117*IF(D117="Stock",1,100)-N(Q117))</f>
        <v/>
      </c>
      <c r="T117" s="9">
        <f>IF(S117="","",IF(O117*M117=0,"",S117/(O117*M117*IF(D117="Stock",1,100))))</f>
        <v/>
      </c>
      <c r="U117" s="10">
        <f>IF(OR(S117="",N117="",N117=0),"",S117/N117)</f>
        <v/>
      </c>
      <c r="V117" s="7">
        <f>IF(OR(A117="",B117=""),"",B117-A117)</f>
        <v/>
      </c>
    </row>
    <row r="118">
      <c r="A118" s="2" t="n"/>
      <c r="B118" s="2" t="n"/>
      <c r="H118" s="4" t="n"/>
      <c r="I118" s="2" t="n"/>
      <c r="J118" s="4" t="n"/>
      <c r="K118" s="4" t="n"/>
      <c r="L118" s="4" t="n"/>
      <c r="M118" s="5" t="n"/>
      <c r="N118" s="6" t="n"/>
      <c r="O118" s="4" t="n"/>
      <c r="P118" s="4" t="n"/>
      <c r="Q118" s="6" t="n"/>
      <c r="R118" s="7">
        <f>IF(D118="","",IF(D118="Stock",1,100))</f>
        <v/>
      </c>
      <c r="S118" s="8">
        <f>IF(OR(O118="",P118="",M118=""),"",IF(E118="Short",-1,1)*(P118-O118)*M118*IF(D118="Stock",1,100)-N(Q118))</f>
        <v/>
      </c>
      <c r="T118" s="9">
        <f>IF(S118="","",IF(O118*M118=0,"",S118/(O118*M118*IF(D118="Stock",1,100))))</f>
        <v/>
      </c>
      <c r="U118" s="10">
        <f>IF(OR(S118="",N118="",N118=0),"",S118/N118)</f>
        <v/>
      </c>
      <c r="V118" s="7">
        <f>IF(OR(A118="",B118=""),"",B118-A118)</f>
        <v/>
      </c>
    </row>
    <row r="119">
      <c r="A119" s="2" t="n"/>
      <c r="B119" s="2" t="n"/>
      <c r="H119" s="4" t="n"/>
      <c r="I119" s="2" t="n"/>
      <c r="J119" s="4" t="n"/>
      <c r="K119" s="4" t="n"/>
      <c r="L119" s="4" t="n"/>
      <c r="M119" s="5" t="n"/>
      <c r="N119" s="6" t="n"/>
      <c r="O119" s="4" t="n"/>
      <c r="P119" s="4" t="n"/>
      <c r="Q119" s="6" t="n"/>
      <c r="R119" s="7">
        <f>IF(D119="","",IF(D119="Stock",1,100))</f>
        <v/>
      </c>
      <c r="S119" s="8">
        <f>IF(OR(O119="",P119="",M119=""),"",IF(E119="Short",-1,1)*(P119-O119)*M119*IF(D119="Stock",1,100)-N(Q119))</f>
        <v/>
      </c>
      <c r="T119" s="9">
        <f>IF(S119="","",IF(O119*M119=0,"",S119/(O119*M119*IF(D119="Stock",1,100))))</f>
        <v/>
      </c>
      <c r="U119" s="10">
        <f>IF(OR(S119="",N119="",N119=0),"",S119/N119)</f>
        <v/>
      </c>
      <c r="V119" s="7">
        <f>IF(OR(A119="",B119=""),"",B119-A119)</f>
        <v/>
      </c>
    </row>
    <row r="120">
      <c r="A120" s="2" t="n"/>
      <c r="B120" s="2" t="n"/>
      <c r="H120" s="4" t="n"/>
      <c r="I120" s="2" t="n"/>
      <c r="J120" s="4" t="n"/>
      <c r="K120" s="4" t="n"/>
      <c r="L120" s="4" t="n"/>
      <c r="M120" s="5" t="n"/>
      <c r="N120" s="6" t="n"/>
      <c r="O120" s="4" t="n"/>
      <c r="P120" s="4" t="n"/>
      <c r="Q120" s="6" t="n"/>
      <c r="R120" s="7">
        <f>IF(D120="","",IF(D120="Stock",1,100))</f>
        <v/>
      </c>
      <c r="S120" s="8">
        <f>IF(OR(O120="",P120="",M120=""),"",IF(E120="Short",-1,1)*(P120-O120)*M120*IF(D120="Stock",1,100)-N(Q120))</f>
        <v/>
      </c>
      <c r="T120" s="9">
        <f>IF(S120="","",IF(O120*M120=0,"",S120/(O120*M120*IF(D120="Stock",1,100))))</f>
        <v/>
      </c>
      <c r="U120" s="10">
        <f>IF(OR(S120="",N120="",N120=0),"",S120/N120)</f>
        <v/>
      </c>
      <c r="V120" s="7">
        <f>IF(OR(A120="",B120=""),"",B120-A120)</f>
        <v/>
      </c>
    </row>
    <row r="121">
      <c r="A121" s="2" t="n"/>
      <c r="B121" s="2" t="n"/>
      <c r="H121" s="4" t="n"/>
      <c r="I121" s="2" t="n"/>
      <c r="J121" s="4" t="n"/>
      <c r="K121" s="4" t="n"/>
      <c r="L121" s="4" t="n"/>
      <c r="M121" s="5" t="n"/>
      <c r="N121" s="6" t="n"/>
      <c r="O121" s="4" t="n"/>
      <c r="P121" s="4" t="n"/>
      <c r="Q121" s="6" t="n"/>
      <c r="R121" s="7">
        <f>IF(D121="","",IF(D121="Stock",1,100))</f>
        <v/>
      </c>
      <c r="S121" s="8">
        <f>IF(OR(O121="",P121="",M121=""),"",IF(E121="Short",-1,1)*(P121-O121)*M121*IF(D121="Stock",1,100)-N(Q121))</f>
        <v/>
      </c>
      <c r="T121" s="9">
        <f>IF(S121="","",IF(O121*M121=0,"",S121/(O121*M121*IF(D121="Stock",1,100))))</f>
        <v/>
      </c>
      <c r="U121" s="10">
        <f>IF(OR(S121="",N121="",N121=0),"",S121/N121)</f>
        <v/>
      </c>
      <c r="V121" s="7">
        <f>IF(OR(A121="",B121=""),"",B121-A121)</f>
        <v/>
      </c>
    </row>
    <row r="122">
      <c r="A122" s="2" t="n"/>
      <c r="B122" s="2" t="n"/>
      <c r="H122" s="4" t="n"/>
      <c r="I122" s="2" t="n"/>
      <c r="J122" s="4" t="n"/>
      <c r="K122" s="4" t="n"/>
      <c r="L122" s="4" t="n"/>
      <c r="M122" s="5" t="n"/>
      <c r="N122" s="6" t="n"/>
      <c r="O122" s="4" t="n"/>
      <c r="P122" s="4" t="n"/>
      <c r="Q122" s="6" t="n"/>
      <c r="R122" s="7">
        <f>IF(D122="","",IF(D122="Stock",1,100))</f>
        <v/>
      </c>
      <c r="S122" s="8">
        <f>IF(OR(O122="",P122="",M122=""),"",IF(E122="Short",-1,1)*(P122-O122)*M122*IF(D122="Stock",1,100)-N(Q122))</f>
        <v/>
      </c>
      <c r="T122" s="9">
        <f>IF(S122="","",IF(O122*M122=0,"",S122/(O122*M122*IF(D122="Stock",1,100))))</f>
        <v/>
      </c>
      <c r="U122" s="10">
        <f>IF(OR(S122="",N122="",N122=0),"",S122/N122)</f>
        <v/>
      </c>
      <c r="V122" s="7">
        <f>IF(OR(A122="",B122=""),"",B122-A122)</f>
        <v/>
      </c>
    </row>
    <row r="123">
      <c r="A123" s="2" t="n"/>
      <c r="B123" s="2" t="n"/>
      <c r="H123" s="4" t="n"/>
      <c r="I123" s="2" t="n"/>
      <c r="J123" s="4" t="n"/>
      <c r="K123" s="4" t="n"/>
      <c r="L123" s="4" t="n"/>
      <c r="M123" s="5" t="n"/>
      <c r="N123" s="6" t="n"/>
      <c r="O123" s="4" t="n"/>
      <c r="P123" s="4" t="n"/>
      <c r="Q123" s="6" t="n"/>
      <c r="R123" s="7">
        <f>IF(D123="","",IF(D123="Stock",1,100))</f>
        <v/>
      </c>
      <c r="S123" s="8">
        <f>IF(OR(O123="",P123="",M123=""),"",IF(E123="Short",-1,1)*(P123-O123)*M123*IF(D123="Stock",1,100)-N(Q123))</f>
        <v/>
      </c>
      <c r="T123" s="9">
        <f>IF(S123="","",IF(O123*M123=0,"",S123/(O123*M123*IF(D123="Stock",1,100))))</f>
        <v/>
      </c>
      <c r="U123" s="10">
        <f>IF(OR(S123="",N123="",N123=0),"",S123/N123)</f>
        <v/>
      </c>
      <c r="V123" s="7">
        <f>IF(OR(A123="",B123=""),"",B123-A123)</f>
        <v/>
      </c>
    </row>
    <row r="124">
      <c r="A124" s="2" t="n"/>
      <c r="B124" s="2" t="n"/>
      <c r="H124" s="4" t="n"/>
      <c r="I124" s="2" t="n"/>
      <c r="J124" s="4" t="n"/>
      <c r="K124" s="4" t="n"/>
      <c r="L124" s="4" t="n"/>
      <c r="M124" s="5" t="n"/>
      <c r="N124" s="6" t="n"/>
      <c r="O124" s="4" t="n"/>
      <c r="P124" s="4" t="n"/>
      <c r="Q124" s="6" t="n"/>
      <c r="R124" s="7">
        <f>IF(D124="","",IF(D124="Stock",1,100))</f>
        <v/>
      </c>
      <c r="S124" s="8">
        <f>IF(OR(O124="",P124="",M124=""),"",IF(E124="Short",-1,1)*(P124-O124)*M124*IF(D124="Stock",1,100)-N(Q124))</f>
        <v/>
      </c>
      <c r="T124" s="9">
        <f>IF(S124="","",IF(O124*M124=0,"",S124/(O124*M124*IF(D124="Stock",1,100))))</f>
        <v/>
      </c>
      <c r="U124" s="10">
        <f>IF(OR(S124="",N124="",N124=0),"",S124/N124)</f>
        <v/>
      </c>
      <c r="V124" s="7">
        <f>IF(OR(A124="",B124=""),"",B124-A124)</f>
        <v/>
      </c>
    </row>
    <row r="125">
      <c r="A125" s="2" t="n"/>
      <c r="B125" s="2" t="n"/>
      <c r="H125" s="4" t="n"/>
      <c r="I125" s="2" t="n"/>
      <c r="J125" s="4" t="n"/>
      <c r="K125" s="4" t="n"/>
      <c r="L125" s="4" t="n"/>
      <c r="M125" s="5" t="n"/>
      <c r="N125" s="6" t="n"/>
      <c r="O125" s="4" t="n"/>
      <c r="P125" s="4" t="n"/>
      <c r="Q125" s="6" t="n"/>
      <c r="R125" s="7">
        <f>IF(D125="","",IF(D125="Stock",1,100))</f>
        <v/>
      </c>
      <c r="S125" s="8">
        <f>IF(OR(O125="",P125="",M125=""),"",IF(E125="Short",-1,1)*(P125-O125)*M125*IF(D125="Stock",1,100)-N(Q125))</f>
        <v/>
      </c>
      <c r="T125" s="9">
        <f>IF(S125="","",IF(O125*M125=0,"",S125/(O125*M125*IF(D125="Stock",1,100))))</f>
        <v/>
      </c>
      <c r="U125" s="10">
        <f>IF(OR(S125="",N125="",N125=0),"",S125/N125)</f>
        <v/>
      </c>
      <c r="V125" s="7">
        <f>IF(OR(A125="",B125=""),"",B125-A125)</f>
        <v/>
      </c>
    </row>
    <row r="126">
      <c r="A126" s="2" t="n"/>
      <c r="B126" s="2" t="n"/>
      <c r="H126" s="4" t="n"/>
      <c r="I126" s="2" t="n"/>
      <c r="J126" s="4" t="n"/>
      <c r="K126" s="4" t="n"/>
      <c r="L126" s="4" t="n"/>
      <c r="M126" s="5" t="n"/>
      <c r="N126" s="6" t="n"/>
      <c r="O126" s="4" t="n"/>
      <c r="P126" s="4" t="n"/>
      <c r="Q126" s="6" t="n"/>
      <c r="R126" s="7">
        <f>IF(D126="","",IF(D126="Stock",1,100))</f>
        <v/>
      </c>
      <c r="S126" s="8">
        <f>IF(OR(O126="",P126="",M126=""),"",IF(E126="Short",-1,1)*(P126-O126)*M126*IF(D126="Stock",1,100)-N(Q126))</f>
        <v/>
      </c>
      <c r="T126" s="9">
        <f>IF(S126="","",IF(O126*M126=0,"",S126/(O126*M126*IF(D126="Stock",1,100))))</f>
        <v/>
      </c>
      <c r="U126" s="10">
        <f>IF(OR(S126="",N126="",N126=0),"",S126/N126)</f>
        <v/>
      </c>
      <c r="V126" s="7">
        <f>IF(OR(A126="",B126=""),"",B126-A126)</f>
        <v/>
      </c>
    </row>
    <row r="127">
      <c r="A127" s="2" t="n"/>
      <c r="B127" s="2" t="n"/>
      <c r="H127" s="4" t="n"/>
      <c r="I127" s="2" t="n"/>
      <c r="J127" s="4" t="n"/>
      <c r="K127" s="4" t="n"/>
      <c r="L127" s="4" t="n"/>
      <c r="M127" s="5" t="n"/>
      <c r="N127" s="6" t="n"/>
      <c r="O127" s="4" t="n"/>
      <c r="P127" s="4" t="n"/>
      <c r="Q127" s="6" t="n"/>
      <c r="R127" s="7">
        <f>IF(D127="","",IF(D127="Stock",1,100))</f>
        <v/>
      </c>
      <c r="S127" s="8">
        <f>IF(OR(O127="",P127="",M127=""),"",IF(E127="Short",-1,1)*(P127-O127)*M127*IF(D127="Stock",1,100)-N(Q127))</f>
        <v/>
      </c>
      <c r="T127" s="9">
        <f>IF(S127="","",IF(O127*M127=0,"",S127/(O127*M127*IF(D127="Stock",1,100))))</f>
        <v/>
      </c>
      <c r="U127" s="10">
        <f>IF(OR(S127="",N127="",N127=0),"",S127/N127)</f>
        <v/>
      </c>
      <c r="V127" s="7">
        <f>IF(OR(A127="",B127=""),"",B127-A127)</f>
        <v/>
      </c>
    </row>
    <row r="128">
      <c r="A128" s="2" t="n"/>
      <c r="B128" s="2" t="n"/>
      <c r="H128" s="4" t="n"/>
      <c r="I128" s="2" t="n"/>
      <c r="J128" s="4" t="n"/>
      <c r="K128" s="4" t="n"/>
      <c r="L128" s="4" t="n"/>
      <c r="M128" s="5" t="n"/>
      <c r="N128" s="6" t="n"/>
      <c r="O128" s="4" t="n"/>
      <c r="P128" s="4" t="n"/>
      <c r="Q128" s="6" t="n"/>
      <c r="R128" s="7">
        <f>IF(D128="","",IF(D128="Stock",1,100))</f>
        <v/>
      </c>
      <c r="S128" s="8">
        <f>IF(OR(O128="",P128="",M128=""),"",IF(E128="Short",-1,1)*(P128-O128)*M128*IF(D128="Stock",1,100)-N(Q128))</f>
        <v/>
      </c>
      <c r="T128" s="9">
        <f>IF(S128="","",IF(O128*M128=0,"",S128/(O128*M128*IF(D128="Stock",1,100))))</f>
        <v/>
      </c>
      <c r="U128" s="10">
        <f>IF(OR(S128="",N128="",N128=0),"",S128/N128)</f>
        <v/>
      </c>
      <c r="V128" s="7">
        <f>IF(OR(A128="",B128=""),"",B128-A128)</f>
        <v/>
      </c>
    </row>
    <row r="129">
      <c r="A129" s="2" t="n"/>
      <c r="B129" s="2" t="n"/>
      <c r="H129" s="4" t="n"/>
      <c r="I129" s="2" t="n"/>
      <c r="J129" s="4" t="n"/>
      <c r="K129" s="4" t="n"/>
      <c r="L129" s="4" t="n"/>
      <c r="M129" s="5" t="n"/>
      <c r="N129" s="6" t="n"/>
      <c r="O129" s="4" t="n"/>
      <c r="P129" s="4" t="n"/>
      <c r="Q129" s="6" t="n"/>
      <c r="R129" s="7">
        <f>IF(D129="","",IF(D129="Stock",1,100))</f>
        <v/>
      </c>
      <c r="S129" s="8">
        <f>IF(OR(O129="",P129="",M129=""),"",IF(E129="Short",-1,1)*(P129-O129)*M129*IF(D129="Stock",1,100)-N(Q129))</f>
        <v/>
      </c>
      <c r="T129" s="9">
        <f>IF(S129="","",IF(O129*M129=0,"",S129/(O129*M129*IF(D129="Stock",1,100))))</f>
        <v/>
      </c>
      <c r="U129" s="10">
        <f>IF(OR(S129="",N129="",N129=0),"",S129/N129)</f>
        <v/>
      </c>
      <c r="V129" s="7">
        <f>IF(OR(A129="",B129=""),"",B129-A129)</f>
        <v/>
      </c>
    </row>
    <row r="130">
      <c r="A130" s="2" t="n"/>
      <c r="B130" s="2" t="n"/>
      <c r="H130" s="4" t="n"/>
      <c r="I130" s="2" t="n"/>
      <c r="J130" s="4" t="n"/>
      <c r="K130" s="4" t="n"/>
      <c r="L130" s="4" t="n"/>
      <c r="M130" s="5" t="n"/>
      <c r="N130" s="6" t="n"/>
      <c r="O130" s="4" t="n"/>
      <c r="P130" s="4" t="n"/>
      <c r="Q130" s="6" t="n"/>
      <c r="R130" s="7">
        <f>IF(D130="","",IF(D130="Stock",1,100))</f>
        <v/>
      </c>
      <c r="S130" s="8">
        <f>IF(OR(O130="",P130="",M130=""),"",IF(E130="Short",-1,1)*(P130-O130)*M130*IF(D130="Stock",1,100)-N(Q130))</f>
        <v/>
      </c>
      <c r="T130" s="9">
        <f>IF(S130="","",IF(O130*M130=0,"",S130/(O130*M130*IF(D130="Stock",1,100))))</f>
        <v/>
      </c>
      <c r="U130" s="10">
        <f>IF(OR(S130="",N130="",N130=0),"",S130/N130)</f>
        <v/>
      </c>
      <c r="V130" s="7">
        <f>IF(OR(A130="",B130=""),"",B130-A130)</f>
        <v/>
      </c>
    </row>
    <row r="131">
      <c r="A131" s="2" t="n"/>
      <c r="B131" s="2" t="n"/>
      <c r="H131" s="4" t="n"/>
      <c r="I131" s="2" t="n"/>
      <c r="J131" s="4" t="n"/>
      <c r="K131" s="4" t="n"/>
      <c r="L131" s="4" t="n"/>
      <c r="M131" s="5" t="n"/>
      <c r="N131" s="6" t="n"/>
      <c r="O131" s="4" t="n"/>
      <c r="P131" s="4" t="n"/>
      <c r="Q131" s="6" t="n"/>
      <c r="R131" s="7">
        <f>IF(D131="","",IF(D131="Stock",1,100))</f>
        <v/>
      </c>
      <c r="S131" s="8">
        <f>IF(OR(O131="",P131="",M131=""),"",IF(E131="Short",-1,1)*(P131-O131)*M131*IF(D131="Stock",1,100)-N(Q131))</f>
        <v/>
      </c>
      <c r="T131" s="9">
        <f>IF(S131="","",IF(O131*M131=0,"",S131/(O131*M131*IF(D131="Stock",1,100))))</f>
        <v/>
      </c>
      <c r="U131" s="10">
        <f>IF(OR(S131="",N131="",N131=0),"",S131/N131)</f>
        <v/>
      </c>
      <c r="V131" s="7">
        <f>IF(OR(A131="",B131=""),"",B131-A131)</f>
        <v/>
      </c>
    </row>
    <row r="132">
      <c r="A132" s="2" t="n"/>
      <c r="B132" s="2" t="n"/>
      <c r="H132" s="4" t="n"/>
      <c r="I132" s="2" t="n"/>
      <c r="J132" s="4" t="n"/>
      <c r="K132" s="4" t="n"/>
      <c r="L132" s="4" t="n"/>
      <c r="M132" s="5" t="n"/>
      <c r="N132" s="6" t="n"/>
      <c r="O132" s="4" t="n"/>
      <c r="P132" s="4" t="n"/>
      <c r="Q132" s="6" t="n"/>
      <c r="R132" s="7">
        <f>IF(D132="","",IF(D132="Stock",1,100))</f>
        <v/>
      </c>
      <c r="S132" s="8">
        <f>IF(OR(O132="",P132="",M132=""),"",IF(E132="Short",-1,1)*(P132-O132)*M132*IF(D132="Stock",1,100)-N(Q132))</f>
        <v/>
      </c>
      <c r="T132" s="9">
        <f>IF(S132="","",IF(O132*M132=0,"",S132/(O132*M132*IF(D132="Stock",1,100))))</f>
        <v/>
      </c>
      <c r="U132" s="10">
        <f>IF(OR(S132="",N132="",N132=0),"",S132/N132)</f>
        <v/>
      </c>
      <c r="V132" s="7">
        <f>IF(OR(A132="",B132=""),"",B132-A132)</f>
        <v/>
      </c>
    </row>
    <row r="133">
      <c r="A133" s="2" t="n"/>
      <c r="B133" s="2" t="n"/>
      <c r="H133" s="4" t="n"/>
      <c r="I133" s="2" t="n"/>
      <c r="J133" s="4" t="n"/>
      <c r="K133" s="4" t="n"/>
      <c r="L133" s="4" t="n"/>
      <c r="M133" s="5" t="n"/>
      <c r="N133" s="6" t="n"/>
      <c r="O133" s="4" t="n"/>
      <c r="P133" s="4" t="n"/>
      <c r="Q133" s="6" t="n"/>
      <c r="R133" s="7">
        <f>IF(D133="","",IF(D133="Stock",1,100))</f>
        <v/>
      </c>
      <c r="S133" s="8">
        <f>IF(OR(O133="",P133="",M133=""),"",IF(E133="Short",-1,1)*(P133-O133)*M133*IF(D133="Stock",1,100)-N(Q133))</f>
        <v/>
      </c>
      <c r="T133" s="9">
        <f>IF(S133="","",IF(O133*M133=0,"",S133/(O133*M133*IF(D133="Stock",1,100))))</f>
        <v/>
      </c>
      <c r="U133" s="10">
        <f>IF(OR(S133="",N133="",N133=0),"",S133/N133)</f>
        <v/>
      </c>
      <c r="V133" s="7">
        <f>IF(OR(A133="",B133=""),"",B133-A133)</f>
        <v/>
      </c>
    </row>
    <row r="134">
      <c r="A134" s="2" t="n"/>
      <c r="B134" s="2" t="n"/>
      <c r="H134" s="4" t="n"/>
      <c r="I134" s="2" t="n"/>
      <c r="J134" s="4" t="n"/>
      <c r="K134" s="4" t="n"/>
      <c r="L134" s="4" t="n"/>
      <c r="M134" s="5" t="n"/>
      <c r="N134" s="6" t="n"/>
      <c r="O134" s="4" t="n"/>
      <c r="P134" s="4" t="n"/>
      <c r="Q134" s="6" t="n"/>
      <c r="R134" s="7">
        <f>IF(D134="","",IF(D134="Stock",1,100))</f>
        <v/>
      </c>
      <c r="S134" s="8">
        <f>IF(OR(O134="",P134="",M134=""),"",IF(E134="Short",-1,1)*(P134-O134)*M134*IF(D134="Stock",1,100)-N(Q134))</f>
        <v/>
      </c>
      <c r="T134" s="9">
        <f>IF(S134="","",IF(O134*M134=0,"",S134/(O134*M134*IF(D134="Stock",1,100))))</f>
        <v/>
      </c>
      <c r="U134" s="10">
        <f>IF(OR(S134="",N134="",N134=0),"",S134/N134)</f>
        <v/>
      </c>
      <c r="V134" s="7">
        <f>IF(OR(A134="",B134=""),"",B134-A134)</f>
        <v/>
      </c>
    </row>
    <row r="135">
      <c r="A135" s="2" t="n"/>
      <c r="B135" s="2" t="n"/>
      <c r="H135" s="4" t="n"/>
      <c r="I135" s="2" t="n"/>
      <c r="J135" s="4" t="n"/>
      <c r="K135" s="4" t="n"/>
      <c r="L135" s="4" t="n"/>
      <c r="M135" s="5" t="n"/>
      <c r="N135" s="6" t="n"/>
      <c r="O135" s="4" t="n"/>
      <c r="P135" s="4" t="n"/>
      <c r="Q135" s="6" t="n"/>
      <c r="R135" s="7">
        <f>IF(D135="","",IF(D135="Stock",1,100))</f>
        <v/>
      </c>
      <c r="S135" s="8">
        <f>IF(OR(O135="",P135="",M135=""),"",IF(E135="Short",-1,1)*(P135-O135)*M135*IF(D135="Stock",1,100)-N(Q135))</f>
        <v/>
      </c>
      <c r="T135" s="9">
        <f>IF(S135="","",IF(O135*M135=0,"",S135/(O135*M135*IF(D135="Stock",1,100))))</f>
        <v/>
      </c>
      <c r="U135" s="10">
        <f>IF(OR(S135="",N135="",N135=0),"",S135/N135)</f>
        <v/>
      </c>
      <c r="V135" s="7">
        <f>IF(OR(A135="",B135=""),"",B135-A135)</f>
        <v/>
      </c>
    </row>
    <row r="136">
      <c r="A136" s="2" t="n"/>
      <c r="B136" s="2" t="n"/>
      <c r="H136" s="4" t="n"/>
      <c r="I136" s="2" t="n"/>
      <c r="J136" s="4" t="n"/>
      <c r="K136" s="4" t="n"/>
      <c r="L136" s="4" t="n"/>
      <c r="M136" s="5" t="n"/>
      <c r="N136" s="6" t="n"/>
      <c r="O136" s="4" t="n"/>
      <c r="P136" s="4" t="n"/>
      <c r="Q136" s="6" t="n"/>
      <c r="R136" s="7">
        <f>IF(D136="","",IF(D136="Stock",1,100))</f>
        <v/>
      </c>
      <c r="S136" s="8">
        <f>IF(OR(O136="",P136="",M136=""),"",IF(E136="Short",-1,1)*(P136-O136)*M136*IF(D136="Stock",1,100)-N(Q136))</f>
        <v/>
      </c>
      <c r="T136" s="9">
        <f>IF(S136="","",IF(O136*M136=0,"",S136/(O136*M136*IF(D136="Stock",1,100))))</f>
        <v/>
      </c>
      <c r="U136" s="10">
        <f>IF(OR(S136="",N136="",N136=0),"",S136/N136)</f>
        <v/>
      </c>
      <c r="V136" s="7">
        <f>IF(OR(A136="",B136=""),"",B136-A136)</f>
        <v/>
      </c>
    </row>
    <row r="137">
      <c r="A137" s="2" t="n"/>
      <c r="B137" s="2" t="n"/>
      <c r="H137" s="4" t="n"/>
      <c r="I137" s="2" t="n"/>
      <c r="J137" s="4" t="n"/>
      <c r="K137" s="4" t="n"/>
      <c r="L137" s="4" t="n"/>
      <c r="M137" s="5" t="n"/>
      <c r="N137" s="6" t="n"/>
      <c r="O137" s="4" t="n"/>
      <c r="P137" s="4" t="n"/>
      <c r="Q137" s="6" t="n"/>
      <c r="R137" s="7">
        <f>IF(D137="","",IF(D137="Stock",1,100))</f>
        <v/>
      </c>
      <c r="S137" s="8">
        <f>IF(OR(O137="",P137="",M137=""),"",IF(E137="Short",-1,1)*(P137-O137)*M137*IF(D137="Stock",1,100)-N(Q137))</f>
        <v/>
      </c>
      <c r="T137" s="9">
        <f>IF(S137="","",IF(O137*M137=0,"",S137/(O137*M137*IF(D137="Stock",1,100))))</f>
        <v/>
      </c>
      <c r="U137" s="10">
        <f>IF(OR(S137="",N137="",N137=0),"",S137/N137)</f>
        <v/>
      </c>
      <c r="V137" s="7">
        <f>IF(OR(A137="",B137=""),"",B137-A137)</f>
        <v/>
      </c>
    </row>
    <row r="138">
      <c r="A138" s="2" t="n"/>
      <c r="B138" s="2" t="n"/>
      <c r="H138" s="4" t="n"/>
      <c r="I138" s="2" t="n"/>
      <c r="J138" s="4" t="n"/>
      <c r="K138" s="4" t="n"/>
      <c r="L138" s="4" t="n"/>
      <c r="M138" s="5" t="n"/>
      <c r="N138" s="6" t="n"/>
      <c r="O138" s="4" t="n"/>
      <c r="P138" s="4" t="n"/>
      <c r="Q138" s="6" t="n"/>
      <c r="R138" s="7">
        <f>IF(D138="","",IF(D138="Stock",1,100))</f>
        <v/>
      </c>
      <c r="S138" s="8">
        <f>IF(OR(O138="",P138="",M138=""),"",IF(E138="Short",-1,1)*(P138-O138)*M138*IF(D138="Stock",1,100)-N(Q138))</f>
        <v/>
      </c>
      <c r="T138" s="9">
        <f>IF(S138="","",IF(O138*M138=0,"",S138/(O138*M138*IF(D138="Stock",1,100))))</f>
        <v/>
      </c>
      <c r="U138" s="10">
        <f>IF(OR(S138="",N138="",N138=0),"",S138/N138)</f>
        <v/>
      </c>
      <c r="V138" s="7">
        <f>IF(OR(A138="",B138=""),"",B138-A138)</f>
        <v/>
      </c>
    </row>
    <row r="139">
      <c r="A139" s="2" t="n"/>
      <c r="B139" s="2" t="n"/>
      <c r="H139" s="4" t="n"/>
      <c r="I139" s="2" t="n"/>
      <c r="J139" s="4" t="n"/>
      <c r="K139" s="4" t="n"/>
      <c r="L139" s="4" t="n"/>
      <c r="M139" s="5" t="n"/>
      <c r="N139" s="6" t="n"/>
      <c r="O139" s="4" t="n"/>
      <c r="P139" s="4" t="n"/>
      <c r="Q139" s="6" t="n"/>
      <c r="R139" s="7">
        <f>IF(D139="","",IF(D139="Stock",1,100))</f>
        <v/>
      </c>
      <c r="S139" s="8">
        <f>IF(OR(O139="",P139="",M139=""),"",IF(E139="Short",-1,1)*(P139-O139)*M139*IF(D139="Stock",1,100)-N(Q139))</f>
        <v/>
      </c>
      <c r="T139" s="9">
        <f>IF(S139="","",IF(O139*M139=0,"",S139/(O139*M139*IF(D139="Stock",1,100))))</f>
        <v/>
      </c>
      <c r="U139" s="10">
        <f>IF(OR(S139="",N139="",N139=0),"",S139/N139)</f>
        <v/>
      </c>
      <c r="V139" s="7">
        <f>IF(OR(A139="",B139=""),"",B139-A139)</f>
        <v/>
      </c>
    </row>
    <row r="140">
      <c r="A140" s="2" t="n"/>
      <c r="B140" s="2" t="n"/>
      <c r="H140" s="4" t="n"/>
      <c r="I140" s="2" t="n"/>
      <c r="J140" s="4" t="n"/>
      <c r="K140" s="4" t="n"/>
      <c r="L140" s="4" t="n"/>
      <c r="M140" s="5" t="n"/>
      <c r="N140" s="6" t="n"/>
      <c r="O140" s="4" t="n"/>
      <c r="P140" s="4" t="n"/>
      <c r="Q140" s="6" t="n"/>
      <c r="R140" s="7">
        <f>IF(D140="","",IF(D140="Stock",1,100))</f>
        <v/>
      </c>
      <c r="S140" s="8">
        <f>IF(OR(O140="",P140="",M140=""),"",IF(E140="Short",-1,1)*(P140-O140)*M140*IF(D140="Stock",1,100)-N(Q140))</f>
        <v/>
      </c>
      <c r="T140" s="9">
        <f>IF(S140="","",IF(O140*M140=0,"",S140/(O140*M140*IF(D140="Stock",1,100))))</f>
        <v/>
      </c>
      <c r="U140" s="10">
        <f>IF(OR(S140="",N140="",N140=0),"",S140/N140)</f>
        <v/>
      </c>
      <c r="V140" s="7">
        <f>IF(OR(A140="",B140=""),"",B140-A140)</f>
        <v/>
      </c>
    </row>
    <row r="141">
      <c r="A141" s="2" t="n"/>
      <c r="B141" s="2" t="n"/>
      <c r="H141" s="4" t="n"/>
      <c r="I141" s="2" t="n"/>
      <c r="J141" s="4" t="n"/>
      <c r="K141" s="4" t="n"/>
      <c r="L141" s="4" t="n"/>
      <c r="M141" s="5" t="n"/>
      <c r="N141" s="6" t="n"/>
      <c r="O141" s="4" t="n"/>
      <c r="P141" s="4" t="n"/>
      <c r="Q141" s="6" t="n"/>
      <c r="R141" s="7">
        <f>IF(D141="","",IF(D141="Stock",1,100))</f>
        <v/>
      </c>
      <c r="S141" s="8">
        <f>IF(OR(O141="",P141="",M141=""),"",IF(E141="Short",-1,1)*(P141-O141)*M141*IF(D141="Stock",1,100)-N(Q141))</f>
        <v/>
      </c>
      <c r="T141" s="9">
        <f>IF(S141="","",IF(O141*M141=0,"",S141/(O141*M141*IF(D141="Stock",1,100))))</f>
        <v/>
      </c>
      <c r="U141" s="10">
        <f>IF(OR(S141="",N141="",N141=0),"",S141/N141)</f>
        <v/>
      </c>
      <c r="V141" s="7">
        <f>IF(OR(A141="",B141=""),"",B141-A141)</f>
        <v/>
      </c>
    </row>
    <row r="142">
      <c r="A142" s="2" t="n"/>
      <c r="B142" s="2" t="n"/>
      <c r="H142" s="4" t="n"/>
      <c r="I142" s="2" t="n"/>
      <c r="J142" s="4" t="n"/>
      <c r="K142" s="4" t="n"/>
      <c r="L142" s="4" t="n"/>
      <c r="M142" s="5" t="n"/>
      <c r="N142" s="6" t="n"/>
      <c r="O142" s="4" t="n"/>
      <c r="P142" s="4" t="n"/>
      <c r="Q142" s="6" t="n"/>
      <c r="R142" s="7">
        <f>IF(D142="","",IF(D142="Stock",1,100))</f>
        <v/>
      </c>
      <c r="S142" s="8">
        <f>IF(OR(O142="",P142="",M142=""),"",IF(E142="Short",-1,1)*(P142-O142)*M142*IF(D142="Stock",1,100)-N(Q142))</f>
        <v/>
      </c>
      <c r="T142" s="9">
        <f>IF(S142="","",IF(O142*M142=0,"",S142/(O142*M142*IF(D142="Stock",1,100))))</f>
        <v/>
      </c>
      <c r="U142" s="10">
        <f>IF(OR(S142="",N142="",N142=0),"",S142/N142)</f>
        <v/>
      </c>
      <c r="V142" s="7">
        <f>IF(OR(A142="",B142=""),"",B142-A142)</f>
        <v/>
      </c>
    </row>
    <row r="143">
      <c r="A143" s="2" t="n"/>
      <c r="B143" s="2" t="n"/>
      <c r="H143" s="4" t="n"/>
      <c r="I143" s="2" t="n"/>
      <c r="J143" s="4" t="n"/>
      <c r="K143" s="4" t="n"/>
      <c r="L143" s="4" t="n"/>
      <c r="M143" s="5" t="n"/>
      <c r="N143" s="6" t="n"/>
      <c r="O143" s="4" t="n"/>
      <c r="P143" s="4" t="n"/>
      <c r="Q143" s="6" t="n"/>
      <c r="R143" s="7">
        <f>IF(D143="","",IF(D143="Stock",1,100))</f>
        <v/>
      </c>
      <c r="S143" s="8">
        <f>IF(OR(O143="",P143="",M143=""),"",IF(E143="Short",-1,1)*(P143-O143)*M143*IF(D143="Stock",1,100)-N(Q143))</f>
        <v/>
      </c>
      <c r="T143" s="9">
        <f>IF(S143="","",IF(O143*M143=0,"",S143/(O143*M143*IF(D143="Stock",1,100))))</f>
        <v/>
      </c>
      <c r="U143" s="10">
        <f>IF(OR(S143="",N143="",N143=0),"",S143/N143)</f>
        <v/>
      </c>
      <c r="V143" s="7">
        <f>IF(OR(A143="",B143=""),"",B143-A143)</f>
        <v/>
      </c>
    </row>
    <row r="144">
      <c r="A144" s="2" t="n"/>
      <c r="B144" s="2" t="n"/>
      <c r="H144" s="4" t="n"/>
      <c r="I144" s="2" t="n"/>
      <c r="J144" s="4" t="n"/>
      <c r="K144" s="4" t="n"/>
      <c r="L144" s="4" t="n"/>
      <c r="M144" s="5" t="n"/>
      <c r="N144" s="6" t="n"/>
      <c r="O144" s="4" t="n"/>
      <c r="P144" s="4" t="n"/>
      <c r="Q144" s="6" t="n"/>
      <c r="R144" s="7">
        <f>IF(D144="","",IF(D144="Stock",1,100))</f>
        <v/>
      </c>
      <c r="S144" s="8">
        <f>IF(OR(O144="",P144="",M144=""),"",IF(E144="Short",-1,1)*(P144-O144)*M144*IF(D144="Stock",1,100)-N(Q144))</f>
        <v/>
      </c>
      <c r="T144" s="9">
        <f>IF(S144="","",IF(O144*M144=0,"",S144/(O144*M144*IF(D144="Stock",1,100))))</f>
        <v/>
      </c>
      <c r="U144" s="10">
        <f>IF(OR(S144="",N144="",N144=0),"",S144/N144)</f>
        <v/>
      </c>
      <c r="V144" s="7">
        <f>IF(OR(A144="",B144=""),"",B144-A144)</f>
        <v/>
      </c>
    </row>
    <row r="145">
      <c r="A145" s="2" t="n"/>
      <c r="B145" s="2" t="n"/>
      <c r="H145" s="4" t="n"/>
      <c r="I145" s="2" t="n"/>
      <c r="J145" s="4" t="n"/>
      <c r="K145" s="4" t="n"/>
      <c r="L145" s="4" t="n"/>
      <c r="M145" s="5" t="n"/>
      <c r="N145" s="6" t="n"/>
      <c r="O145" s="4" t="n"/>
      <c r="P145" s="4" t="n"/>
      <c r="Q145" s="6" t="n"/>
      <c r="R145" s="7">
        <f>IF(D145="","",IF(D145="Stock",1,100))</f>
        <v/>
      </c>
      <c r="S145" s="8">
        <f>IF(OR(O145="",P145="",M145=""),"",IF(E145="Short",-1,1)*(P145-O145)*M145*IF(D145="Stock",1,100)-N(Q145))</f>
        <v/>
      </c>
      <c r="T145" s="9">
        <f>IF(S145="","",IF(O145*M145=0,"",S145/(O145*M145*IF(D145="Stock",1,100))))</f>
        <v/>
      </c>
      <c r="U145" s="10">
        <f>IF(OR(S145="",N145="",N145=0),"",S145/N145)</f>
        <v/>
      </c>
      <c r="V145" s="7">
        <f>IF(OR(A145="",B145=""),"",B145-A145)</f>
        <v/>
      </c>
    </row>
    <row r="146">
      <c r="A146" s="2" t="n"/>
      <c r="B146" s="2" t="n"/>
      <c r="H146" s="4" t="n"/>
      <c r="I146" s="2" t="n"/>
      <c r="J146" s="4" t="n"/>
      <c r="K146" s="4" t="n"/>
      <c r="L146" s="4" t="n"/>
      <c r="M146" s="5" t="n"/>
      <c r="N146" s="6" t="n"/>
      <c r="O146" s="4" t="n"/>
      <c r="P146" s="4" t="n"/>
      <c r="Q146" s="6" t="n"/>
      <c r="R146" s="7">
        <f>IF(D146="","",IF(D146="Stock",1,100))</f>
        <v/>
      </c>
      <c r="S146" s="8">
        <f>IF(OR(O146="",P146="",M146=""),"",IF(E146="Short",-1,1)*(P146-O146)*M146*IF(D146="Stock",1,100)-N(Q146))</f>
        <v/>
      </c>
      <c r="T146" s="9">
        <f>IF(S146="","",IF(O146*M146=0,"",S146/(O146*M146*IF(D146="Stock",1,100))))</f>
        <v/>
      </c>
      <c r="U146" s="10">
        <f>IF(OR(S146="",N146="",N146=0),"",S146/N146)</f>
        <v/>
      </c>
      <c r="V146" s="7">
        <f>IF(OR(A146="",B146=""),"",B146-A146)</f>
        <v/>
      </c>
    </row>
    <row r="147">
      <c r="A147" s="2" t="n"/>
      <c r="B147" s="2" t="n"/>
      <c r="H147" s="4" t="n"/>
      <c r="I147" s="2" t="n"/>
      <c r="J147" s="4" t="n"/>
      <c r="K147" s="4" t="n"/>
      <c r="L147" s="4" t="n"/>
      <c r="M147" s="5" t="n"/>
      <c r="N147" s="6" t="n"/>
      <c r="O147" s="4" t="n"/>
      <c r="P147" s="4" t="n"/>
      <c r="Q147" s="6" t="n"/>
      <c r="R147" s="7">
        <f>IF(D147="","",IF(D147="Stock",1,100))</f>
        <v/>
      </c>
      <c r="S147" s="8">
        <f>IF(OR(O147="",P147="",M147=""),"",IF(E147="Short",-1,1)*(P147-O147)*M147*IF(D147="Stock",1,100)-N(Q147))</f>
        <v/>
      </c>
      <c r="T147" s="9">
        <f>IF(S147="","",IF(O147*M147=0,"",S147/(O147*M147*IF(D147="Stock",1,100))))</f>
        <v/>
      </c>
      <c r="U147" s="10">
        <f>IF(OR(S147="",N147="",N147=0),"",S147/N147)</f>
        <v/>
      </c>
      <c r="V147" s="7">
        <f>IF(OR(A147="",B147=""),"",B147-A147)</f>
        <v/>
      </c>
    </row>
    <row r="148">
      <c r="A148" s="2" t="n"/>
      <c r="B148" s="2" t="n"/>
      <c r="H148" s="4" t="n"/>
      <c r="I148" s="2" t="n"/>
      <c r="J148" s="4" t="n"/>
      <c r="K148" s="4" t="n"/>
      <c r="L148" s="4" t="n"/>
      <c r="M148" s="5" t="n"/>
      <c r="N148" s="6" t="n"/>
      <c r="O148" s="4" t="n"/>
      <c r="P148" s="4" t="n"/>
      <c r="Q148" s="6" t="n"/>
      <c r="R148" s="7">
        <f>IF(D148="","",IF(D148="Stock",1,100))</f>
        <v/>
      </c>
      <c r="S148" s="8">
        <f>IF(OR(O148="",P148="",M148=""),"",IF(E148="Short",-1,1)*(P148-O148)*M148*IF(D148="Stock",1,100)-N(Q148))</f>
        <v/>
      </c>
      <c r="T148" s="9">
        <f>IF(S148="","",IF(O148*M148=0,"",S148/(O148*M148*IF(D148="Stock",1,100))))</f>
        <v/>
      </c>
      <c r="U148" s="10">
        <f>IF(OR(S148="",N148="",N148=0),"",S148/N148)</f>
        <v/>
      </c>
      <c r="V148" s="7">
        <f>IF(OR(A148="",B148=""),"",B148-A148)</f>
        <v/>
      </c>
    </row>
    <row r="149">
      <c r="A149" s="2" t="n"/>
      <c r="B149" s="2" t="n"/>
      <c r="H149" s="4" t="n"/>
      <c r="I149" s="2" t="n"/>
      <c r="J149" s="4" t="n"/>
      <c r="K149" s="4" t="n"/>
      <c r="L149" s="4" t="n"/>
      <c r="M149" s="5" t="n"/>
      <c r="N149" s="6" t="n"/>
      <c r="O149" s="4" t="n"/>
      <c r="P149" s="4" t="n"/>
      <c r="Q149" s="6" t="n"/>
      <c r="R149" s="7">
        <f>IF(D149="","",IF(D149="Stock",1,100))</f>
        <v/>
      </c>
      <c r="S149" s="8">
        <f>IF(OR(O149="",P149="",M149=""),"",IF(E149="Short",-1,1)*(P149-O149)*M149*IF(D149="Stock",1,100)-N(Q149))</f>
        <v/>
      </c>
      <c r="T149" s="9">
        <f>IF(S149="","",IF(O149*M149=0,"",S149/(O149*M149*IF(D149="Stock",1,100))))</f>
        <v/>
      </c>
      <c r="U149" s="10">
        <f>IF(OR(S149="",N149="",N149=0),"",S149/N149)</f>
        <v/>
      </c>
      <c r="V149" s="7">
        <f>IF(OR(A149="",B149=""),"",B149-A149)</f>
        <v/>
      </c>
    </row>
    <row r="150">
      <c r="A150" s="2" t="n"/>
      <c r="B150" s="2" t="n"/>
      <c r="H150" s="4" t="n"/>
      <c r="I150" s="2" t="n"/>
      <c r="J150" s="4" t="n"/>
      <c r="K150" s="4" t="n"/>
      <c r="L150" s="4" t="n"/>
      <c r="M150" s="5" t="n"/>
      <c r="N150" s="6" t="n"/>
      <c r="O150" s="4" t="n"/>
      <c r="P150" s="4" t="n"/>
      <c r="Q150" s="6" t="n"/>
      <c r="R150" s="7">
        <f>IF(D150="","",IF(D150="Stock",1,100))</f>
        <v/>
      </c>
      <c r="S150" s="8">
        <f>IF(OR(O150="",P150="",M150=""),"",IF(E150="Short",-1,1)*(P150-O150)*M150*IF(D150="Stock",1,100)-N(Q150))</f>
        <v/>
      </c>
      <c r="T150" s="9">
        <f>IF(S150="","",IF(O150*M150=0,"",S150/(O150*M150*IF(D150="Stock",1,100))))</f>
        <v/>
      </c>
      <c r="U150" s="10">
        <f>IF(OR(S150="",N150="",N150=0),"",S150/N150)</f>
        <v/>
      </c>
      <c r="V150" s="7">
        <f>IF(OR(A150="",B150=""),"",B150-A150)</f>
        <v/>
      </c>
    </row>
    <row r="151">
      <c r="A151" s="2" t="n"/>
      <c r="B151" s="2" t="n"/>
      <c r="H151" s="4" t="n"/>
      <c r="I151" s="2" t="n"/>
      <c r="J151" s="4" t="n"/>
      <c r="K151" s="4" t="n"/>
      <c r="L151" s="4" t="n"/>
      <c r="M151" s="5" t="n"/>
      <c r="N151" s="6" t="n"/>
      <c r="O151" s="4" t="n"/>
      <c r="P151" s="4" t="n"/>
      <c r="Q151" s="6" t="n"/>
      <c r="R151" s="7">
        <f>IF(D151="","",IF(D151="Stock",1,100))</f>
        <v/>
      </c>
      <c r="S151" s="8">
        <f>IF(OR(O151="",P151="",M151=""),"",IF(E151="Short",-1,1)*(P151-O151)*M151*IF(D151="Stock",1,100)-N(Q151))</f>
        <v/>
      </c>
      <c r="T151" s="9">
        <f>IF(S151="","",IF(O151*M151=0,"",S151/(O151*M151*IF(D151="Stock",1,100))))</f>
        <v/>
      </c>
      <c r="U151" s="10">
        <f>IF(OR(S151="",N151="",N151=0),"",S151/N151)</f>
        <v/>
      </c>
      <c r="V151" s="7">
        <f>IF(OR(A151="",B151=""),"",B151-A151)</f>
        <v/>
      </c>
    </row>
    <row r="152">
      <c r="A152" s="2" t="n"/>
      <c r="B152" s="2" t="n"/>
      <c r="H152" s="4" t="n"/>
      <c r="I152" s="2" t="n"/>
      <c r="J152" s="4" t="n"/>
      <c r="K152" s="4" t="n"/>
      <c r="L152" s="4" t="n"/>
      <c r="M152" s="5" t="n"/>
      <c r="N152" s="6" t="n"/>
      <c r="O152" s="4" t="n"/>
      <c r="P152" s="4" t="n"/>
      <c r="Q152" s="6" t="n"/>
      <c r="R152" s="7">
        <f>IF(D152="","",IF(D152="Stock",1,100))</f>
        <v/>
      </c>
      <c r="S152" s="8">
        <f>IF(OR(O152="",P152="",M152=""),"",IF(E152="Short",-1,1)*(P152-O152)*M152*IF(D152="Stock",1,100)-N(Q152))</f>
        <v/>
      </c>
      <c r="T152" s="9">
        <f>IF(S152="","",IF(O152*M152=0,"",S152/(O152*M152*IF(D152="Stock",1,100))))</f>
        <v/>
      </c>
      <c r="U152" s="10">
        <f>IF(OR(S152="",N152="",N152=0),"",S152/N152)</f>
        <v/>
      </c>
      <c r="V152" s="7">
        <f>IF(OR(A152="",B152=""),"",B152-A152)</f>
        <v/>
      </c>
    </row>
    <row r="153">
      <c r="A153" s="2" t="n"/>
      <c r="B153" s="2" t="n"/>
      <c r="H153" s="4" t="n"/>
      <c r="I153" s="2" t="n"/>
      <c r="J153" s="4" t="n"/>
      <c r="K153" s="4" t="n"/>
      <c r="L153" s="4" t="n"/>
      <c r="M153" s="5" t="n"/>
      <c r="N153" s="6" t="n"/>
      <c r="O153" s="4" t="n"/>
      <c r="P153" s="4" t="n"/>
      <c r="Q153" s="6" t="n"/>
      <c r="R153" s="7">
        <f>IF(D153="","",IF(D153="Stock",1,100))</f>
        <v/>
      </c>
      <c r="S153" s="8">
        <f>IF(OR(O153="",P153="",M153=""),"",IF(E153="Short",-1,1)*(P153-O153)*M153*IF(D153="Stock",1,100)-N(Q153))</f>
        <v/>
      </c>
      <c r="T153" s="9">
        <f>IF(S153="","",IF(O153*M153=0,"",S153/(O153*M153*IF(D153="Stock",1,100))))</f>
        <v/>
      </c>
      <c r="U153" s="10">
        <f>IF(OR(S153="",N153="",N153=0),"",S153/N153)</f>
        <v/>
      </c>
      <c r="V153" s="7">
        <f>IF(OR(A153="",B153=""),"",B153-A153)</f>
        <v/>
      </c>
    </row>
    <row r="154">
      <c r="A154" s="2" t="n"/>
      <c r="B154" s="2" t="n"/>
      <c r="H154" s="4" t="n"/>
      <c r="I154" s="2" t="n"/>
      <c r="J154" s="4" t="n"/>
      <c r="K154" s="4" t="n"/>
      <c r="L154" s="4" t="n"/>
      <c r="M154" s="5" t="n"/>
      <c r="N154" s="6" t="n"/>
      <c r="O154" s="4" t="n"/>
      <c r="P154" s="4" t="n"/>
      <c r="Q154" s="6" t="n"/>
      <c r="R154" s="7">
        <f>IF(D154="","",IF(D154="Stock",1,100))</f>
        <v/>
      </c>
      <c r="S154" s="8">
        <f>IF(OR(O154="",P154="",M154=""),"",IF(E154="Short",-1,1)*(P154-O154)*M154*IF(D154="Stock",1,100)-N(Q154))</f>
        <v/>
      </c>
      <c r="T154" s="9">
        <f>IF(S154="","",IF(O154*M154=0,"",S154/(O154*M154*IF(D154="Stock",1,100))))</f>
        <v/>
      </c>
      <c r="U154" s="10">
        <f>IF(OR(S154="",N154="",N154=0),"",S154/N154)</f>
        <v/>
      </c>
      <c r="V154" s="7">
        <f>IF(OR(A154="",B154=""),"",B154-A154)</f>
        <v/>
      </c>
    </row>
    <row r="155">
      <c r="A155" s="2" t="n"/>
      <c r="B155" s="2" t="n"/>
      <c r="H155" s="4" t="n"/>
      <c r="I155" s="2" t="n"/>
      <c r="J155" s="4" t="n"/>
      <c r="K155" s="4" t="n"/>
      <c r="L155" s="4" t="n"/>
      <c r="M155" s="5" t="n"/>
      <c r="N155" s="6" t="n"/>
      <c r="O155" s="4" t="n"/>
      <c r="P155" s="4" t="n"/>
      <c r="Q155" s="6" t="n"/>
      <c r="R155" s="7">
        <f>IF(D155="","",IF(D155="Stock",1,100))</f>
        <v/>
      </c>
      <c r="S155" s="8">
        <f>IF(OR(O155="",P155="",M155=""),"",IF(E155="Short",-1,1)*(P155-O155)*M155*IF(D155="Stock",1,100)-N(Q155))</f>
        <v/>
      </c>
      <c r="T155" s="9">
        <f>IF(S155="","",IF(O155*M155=0,"",S155/(O155*M155*IF(D155="Stock",1,100))))</f>
        <v/>
      </c>
      <c r="U155" s="10">
        <f>IF(OR(S155="",N155="",N155=0),"",S155/N155)</f>
        <v/>
      </c>
      <c r="V155" s="7">
        <f>IF(OR(A155="",B155=""),"",B155-A155)</f>
        <v/>
      </c>
    </row>
    <row r="156">
      <c r="A156" s="2" t="n"/>
      <c r="B156" s="2" t="n"/>
      <c r="H156" s="4" t="n"/>
      <c r="I156" s="2" t="n"/>
      <c r="J156" s="4" t="n"/>
      <c r="K156" s="4" t="n"/>
      <c r="L156" s="4" t="n"/>
      <c r="M156" s="5" t="n"/>
      <c r="N156" s="6" t="n"/>
      <c r="O156" s="4" t="n"/>
      <c r="P156" s="4" t="n"/>
      <c r="Q156" s="6" t="n"/>
      <c r="R156" s="7">
        <f>IF(D156="","",IF(D156="Stock",1,100))</f>
        <v/>
      </c>
      <c r="S156" s="8">
        <f>IF(OR(O156="",P156="",M156=""),"",IF(E156="Short",-1,1)*(P156-O156)*M156*IF(D156="Stock",1,100)-N(Q156))</f>
        <v/>
      </c>
      <c r="T156" s="9">
        <f>IF(S156="","",IF(O156*M156=0,"",S156/(O156*M156*IF(D156="Stock",1,100))))</f>
        <v/>
      </c>
      <c r="U156" s="10">
        <f>IF(OR(S156="",N156="",N156=0),"",S156/N156)</f>
        <v/>
      </c>
      <c r="V156" s="7">
        <f>IF(OR(A156="",B156=""),"",B156-A156)</f>
        <v/>
      </c>
    </row>
    <row r="157">
      <c r="A157" s="2" t="n"/>
      <c r="B157" s="2" t="n"/>
      <c r="H157" s="4" t="n"/>
      <c r="I157" s="2" t="n"/>
      <c r="J157" s="4" t="n"/>
      <c r="K157" s="4" t="n"/>
      <c r="L157" s="4" t="n"/>
      <c r="M157" s="5" t="n"/>
      <c r="N157" s="6" t="n"/>
      <c r="O157" s="4" t="n"/>
      <c r="P157" s="4" t="n"/>
      <c r="Q157" s="6" t="n"/>
      <c r="R157" s="7">
        <f>IF(D157="","",IF(D157="Stock",1,100))</f>
        <v/>
      </c>
      <c r="S157" s="8">
        <f>IF(OR(O157="",P157="",M157=""),"",IF(E157="Short",-1,1)*(P157-O157)*M157*IF(D157="Stock",1,100)-N(Q157))</f>
        <v/>
      </c>
      <c r="T157" s="9">
        <f>IF(S157="","",IF(O157*M157=0,"",S157/(O157*M157*IF(D157="Stock",1,100))))</f>
        <v/>
      </c>
      <c r="U157" s="10">
        <f>IF(OR(S157="",N157="",N157=0),"",S157/N157)</f>
        <v/>
      </c>
      <c r="V157" s="7">
        <f>IF(OR(A157="",B157=""),"",B157-A157)</f>
        <v/>
      </c>
    </row>
    <row r="158">
      <c r="A158" s="2" t="n"/>
      <c r="B158" s="2" t="n"/>
      <c r="H158" s="4" t="n"/>
      <c r="I158" s="2" t="n"/>
      <c r="J158" s="4" t="n"/>
      <c r="K158" s="4" t="n"/>
      <c r="L158" s="4" t="n"/>
      <c r="M158" s="5" t="n"/>
      <c r="N158" s="6" t="n"/>
      <c r="O158" s="4" t="n"/>
      <c r="P158" s="4" t="n"/>
      <c r="Q158" s="6" t="n"/>
      <c r="R158" s="7">
        <f>IF(D158="","",IF(D158="Stock",1,100))</f>
        <v/>
      </c>
      <c r="S158" s="8">
        <f>IF(OR(O158="",P158="",M158=""),"",IF(E158="Short",-1,1)*(P158-O158)*M158*IF(D158="Stock",1,100)-N(Q158))</f>
        <v/>
      </c>
      <c r="T158" s="9">
        <f>IF(S158="","",IF(O158*M158=0,"",S158/(O158*M158*IF(D158="Stock",1,100))))</f>
        <v/>
      </c>
      <c r="U158" s="10">
        <f>IF(OR(S158="",N158="",N158=0),"",S158/N158)</f>
        <v/>
      </c>
      <c r="V158" s="7">
        <f>IF(OR(A158="",B158=""),"",B158-A158)</f>
        <v/>
      </c>
    </row>
    <row r="159">
      <c r="A159" s="2" t="n"/>
      <c r="B159" s="2" t="n"/>
      <c r="H159" s="4" t="n"/>
      <c r="I159" s="2" t="n"/>
      <c r="J159" s="4" t="n"/>
      <c r="K159" s="4" t="n"/>
      <c r="L159" s="4" t="n"/>
      <c r="M159" s="5" t="n"/>
      <c r="N159" s="6" t="n"/>
      <c r="O159" s="4" t="n"/>
      <c r="P159" s="4" t="n"/>
      <c r="Q159" s="6" t="n"/>
      <c r="R159" s="7">
        <f>IF(D159="","",IF(D159="Stock",1,100))</f>
        <v/>
      </c>
      <c r="S159" s="8">
        <f>IF(OR(O159="",P159="",M159=""),"",IF(E159="Short",-1,1)*(P159-O159)*M159*IF(D159="Stock",1,100)-N(Q159))</f>
        <v/>
      </c>
      <c r="T159" s="9">
        <f>IF(S159="","",IF(O159*M159=0,"",S159/(O159*M159*IF(D159="Stock",1,100))))</f>
        <v/>
      </c>
      <c r="U159" s="10">
        <f>IF(OR(S159="",N159="",N159=0),"",S159/N159)</f>
        <v/>
      </c>
      <c r="V159" s="7">
        <f>IF(OR(A159="",B159=""),"",B159-A159)</f>
        <v/>
      </c>
    </row>
    <row r="160">
      <c r="A160" s="2" t="n"/>
      <c r="B160" s="2" t="n"/>
      <c r="H160" s="4" t="n"/>
      <c r="I160" s="2" t="n"/>
      <c r="J160" s="4" t="n"/>
      <c r="K160" s="4" t="n"/>
      <c r="L160" s="4" t="n"/>
      <c r="M160" s="5" t="n"/>
      <c r="N160" s="6" t="n"/>
      <c r="O160" s="4" t="n"/>
      <c r="P160" s="4" t="n"/>
      <c r="Q160" s="6" t="n"/>
      <c r="R160" s="7">
        <f>IF(D160="","",IF(D160="Stock",1,100))</f>
        <v/>
      </c>
      <c r="S160" s="8">
        <f>IF(OR(O160="",P160="",M160=""),"",IF(E160="Short",-1,1)*(P160-O160)*M160*IF(D160="Stock",1,100)-N(Q160))</f>
        <v/>
      </c>
      <c r="T160" s="9">
        <f>IF(S160="","",IF(O160*M160=0,"",S160/(O160*M160*IF(D160="Stock",1,100))))</f>
        <v/>
      </c>
      <c r="U160" s="10">
        <f>IF(OR(S160="",N160="",N160=0),"",S160/N160)</f>
        <v/>
      </c>
      <c r="V160" s="7">
        <f>IF(OR(A160="",B160=""),"",B160-A160)</f>
        <v/>
      </c>
    </row>
    <row r="161">
      <c r="A161" s="2" t="n"/>
      <c r="B161" s="2" t="n"/>
      <c r="H161" s="4" t="n"/>
      <c r="I161" s="2" t="n"/>
      <c r="J161" s="4" t="n"/>
      <c r="K161" s="4" t="n"/>
      <c r="L161" s="4" t="n"/>
      <c r="M161" s="5" t="n"/>
      <c r="N161" s="6" t="n"/>
      <c r="O161" s="4" t="n"/>
      <c r="P161" s="4" t="n"/>
      <c r="Q161" s="6" t="n"/>
      <c r="R161" s="7">
        <f>IF(D161="","",IF(D161="Stock",1,100))</f>
        <v/>
      </c>
      <c r="S161" s="8">
        <f>IF(OR(O161="",P161="",M161=""),"",IF(E161="Short",-1,1)*(P161-O161)*M161*IF(D161="Stock",1,100)-N(Q161))</f>
        <v/>
      </c>
      <c r="T161" s="9">
        <f>IF(S161="","",IF(O161*M161=0,"",S161/(O161*M161*IF(D161="Stock",1,100))))</f>
        <v/>
      </c>
      <c r="U161" s="10">
        <f>IF(OR(S161="",N161="",N161=0),"",S161/N161)</f>
        <v/>
      </c>
      <c r="V161" s="7">
        <f>IF(OR(A161="",B161=""),"",B161-A161)</f>
        <v/>
      </c>
    </row>
    <row r="162">
      <c r="A162" s="2" t="n"/>
      <c r="B162" s="2" t="n"/>
      <c r="H162" s="4" t="n"/>
      <c r="I162" s="2" t="n"/>
      <c r="J162" s="4" t="n"/>
      <c r="K162" s="4" t="n"/>
      <c r="L162" s="4" t="n"/>
      <c r="M162" s="5" t="n"/>
      <c r="N162" s="6" t="n"/>
      <c r="O162" s="4" t="n"/>
      <c r="P162" s="4" t="n"/>
      <c r="Q162" s="6" t="n"/>
      <c r="R162" s="7">
        <f>IF(D162="","",IF(D162="Stock",1,100))</f>
        <v/>
      </c>
      <c r="S162" s="8">
        <f>IF(OR(O162="",P162="",M162=""),"",IF(E162="Short",-1,1)*(P162-O162)*M162*IF(D162="Stock",1,100)-N(Q162))</f>
        <v/>
      </c>
      <c r="T162" s="9">
        <f>IF(S162="","",IF(O162*M162=0,"",S162/(O162*M162*IF(D162="Stock",1,100))))</f>
        <v/>
      </c>
      <c r="U162" s="10">
        <f>IF(OR(S162="",N162="",N162=0),"",S162/N162)</f>
        <v/>
      </c>
      <c r="V162" s="7">
        <f>IF(OR(A162="",B162=""),"",B162-A162)</f>
        <v/>
      </c>
    </row>
    <row r="163">
      <c r="A163" s="2" t="n"/>
      <c r="B163" s="2" t="n"/>
      <c r="H163" s="4" t="n"/>
      <c r="I163" s="2" t="n"/>
      <c r="J163" s="4" t="n"/>
      <c r="K163" s="4" t="n"/>
      <c r="L163" s="4" t="n"/>
      <c r="M163" s="5" t="n"/>
      <c r="N163" s="6" t="n"/>
      <c r="O163" s="4" t="n"/>
      <c r="P163" s="4" t="n"/>
      <c r="Q163" s="6" t="n"/>
      <c r="R163" s="7">
        <f>IF(D163="","",IF(D163="Stock",1,100))</f>
        <v/>
      </c>
      <c r="S163" s="8">
        <f>IF(OR(O163="",P163="",M163=""),"",IF(E163="Short",-1,1)*(P163-O163)*M163*IF(D163="Stock",1,100)-N(Q163))</f>
        <v/>
      </c>
      <c r="T163" s="9">
        <f>IF(S163="","",IF(O163*M163=0,"",S163/(O163*M163*IF(D163="Stock",1,100))))</f>
        <v/>
      </c>
      <c r="U163" s="10">
        <f>IF(OR(S163="",N163="",N163=0),"",S163/N163)</f>
        <v/>
      </c>
      <c r="V163" s="7">
        <f>IF(OR(A163="",B163=""),"",B163-A163)</f>
        <v/>
      </c>
    </row>
    <row r="164">
      <c r="A164" s="2" t="n"/>
      <c r="B164" s="2" t="n"/>
      <c r="H164" s="4" t="n"/>
      <c r="I164" s="2" t="n"/>
      <c r="J164" s="4" t="n"/>
      <c r="K164" s="4" t="n"/>
      <c r="L164" s="4" t="n"/>
      <c r="M164" s="5" t="n"/>
      <c r="N164" s="6" t="n"/>
      <c r="O164" s="4" t="n"/>
      <c r="P164" s="4" t="n"/>
      <c r="Q164" s="6" t="n"/>
      <c r="R164" s="7">
        <f>IF(D164="","",IF(D164="Stock",1,100))</f>
        <v/>
      </c>
      <c r="S164" s="8">
        <f>IF(OR(O164="",P164="",M164=""),"",IF(E164="Short",-1,1)*(P164-O164)*M164*IF(D164="Stock",1,100)-N(Q164))</f>
        <v/>
      </c>
      <c r="T164" s="9">
        <f>IF(S164="","",IF(O164*M164=0,"",S164/(O164*M164*IF(D164="Stock",1,100))))</f>
        <v/>
      </c>
      <c r="U164" s="10">
        <f>IF(OR(S164="",N164="",N164=0),"",S164/N164)</f>
        <v/>
      </c>
      <c r="V164" s="7">
        <f>IF(OR(A164="",B164=""),"",B164-A164)</f>
        <v/>
      </c>
    </row>
    <row r="165">
      <c r="A165" s="2" t="n"/>
      <c r="B165" s="2" t="n"/>
      <c r="H165" s="4" t="n"/>
      <c r="I165" s="2" t="n"/>
      <c r="J165" s="4" t="n"/>
      <c r="K165" s="4" t="n"/>
      <c r="L165" s="4" t="n"/>
      <c r="M165" s="5" t="n"/>
      <c r="N165" s="6" t="n"/>
      <c r="O165" s="4" t="n"/>
      <c r="P165" s="4" t="n"/>
      <c r="Q165" s="6" t="n"/>
      <c r="R165" s="7">
        <f>IF(D165="","",IF(D165="Stock",1,100))</f>
        <v/>
      </c>
      <c r="S165" s="8">
        <f>IF(OR(O165="",P165="",M165=""),"",IF(E165="Short",-1,1)*(P165-O165)*M165*IF(D165="Stock",1,100)-N(Q165))</f>
        <v/>
      </c>
      <c r="T165" s="9">
        <f>IF(S165="","",IF(O165*M165=0,"",S165/(O165*M165*IF(D165="Stock",1,100))))</f>
        <v/>
      </c>
      <c r="U165" s="10">
        <f>IF(OR(S165="",N165="",N165=0),"",S165/N165)</f>
        <v/>
      </c>
      <c r="V165" s="7">
        <f>IF(OR(A165="",B165=""),"",B165-A165)</f>
        <v/>
      </c>
    </row>
    <row r="166">
      <c r="A166" s="2" t="n"/>
      <c r="B166" s="2" t="n"/>
      <c r="H166" s="4" t="n"/>
      <c r="I166" s="2" t="n"/>
      <c r="J166" s="4" t="n"/>
      <c r="K166" s="4" t="n"/>
      <c r="L166" s="4" t="n"/>
      <c r="M166" s="5" t="n"/>
      <c r="N166" s="6" t="n"/>
      <c r="O166" s="4" t="n"/>
      <c r="P166" s="4" t="n"/>
      <c r="Q166" s="6" t="n"/>
      <c r="R166" s="7">
        <f>IF(D166="","",IF(D166="Stock",1,100))</f>
        <v/>
      </c>
      <c r="S166" s="8">
        <f>IF(OR(O166="",P166="",M166=""),"",IF(E166="Short",-1,1)*(P166-O166)*M166*IF(D166="Stock",1,100)-N(Q166))</f>
        <v/>
      </c>
      <c r="T166" s="9">
        <f>IF(S166="","",IF(O166*M166=0,"",S166/(O166*M166*IF(D166="Stock",1,100))))</f>
        <v/>
      </c>
      <c r="U166" s="10">
        <f>IF(OR(S166="",N166="",N166=0),"",S166/N166)</f>
        <v/>
      </c>
      <c r="V166" s="7">
        <f>IF(OR(A166="",B166=""),"",B166-A166)</f>
        <v/>
      </c>
    </row>
    <row r="167">
      <c r="A167" s="2" t="n"/>
      <c r="B167" s="2" t="n"/>
      <c r="H167" s="4" t="n"/>
      <c r="I167" s="2" t="n"/>
      <c r="J167" s="4" t="n"/>
      <c r="K167" s="4" t="n"/>
      <c r="L167" s="4" t="n"/>
      <c r="M167" s="5" t="n"/>
      <c r="N167" s="6" t="n"/>
      <c r="O167" s="4" t="n"/>
      <c r="P167" s="4" t="n"/>
      <c r="Q167" s="6" t="n"/>
      <c r="R167" s="7">
        <f>IF(D167="","",IF(D167="Stock",1,100))</f>
        <v/>
      </c>
      <c r="S167" s="8">
        <f>IF(OR(O167="",P167="",M167=""),"",IF(E167="Short",-1,1)*(P167-O167)*M167*IF(D167="Stock",1,100)-N(Q167))</f>
        <v/>
      </c>
      <c r="T167" s="9">
        <f>IF(S167="","",IF(O167*M167=0,"",S167/(O167*M167*IF(D167="Stock",1,100))))</f>
        <v/>
      </c>
      <c r="U167" s="10">
        <f>IF(OR(S167="",N167="",N167=0),"",S167/N167)</f>
        <v/>
      </c>
      <c r="V167" s="7">
        <f>IF(OR(A167="",B167=""),"",B167-A167)</f>
        <v/>
      </c>
    </row>
    <row r="168">
      <c r="A168" s="2" t="n"/>
      <c r="B168" s="2" t="n"/>
      <c r="H168" s="4" t="n"/>
      <c r="I168" s="2" t="n"/>
      <c r="J168" s="4" t="n"/>
      <c r="K168" s="4" t="n"/>
      <c r="L168" s="4" t="n"/>
      <c r="M168" s="5" t="n"/>
      <c r="N168" s="6" t="n"/>
      <c r="O168" s="4" t="n"/>
      <c r="P168" s="4" t="n"/>
      <c r="Q168" s="6" t="n"/>
      <c r="R168" s="7">
        <f>IF(D168="","",IF(D168="Stock",1,100))</f>
        <v/>
      </c>
      <c r="S168" s="8">
        <f>IF(OR(O168="",P168="",M168=""),"",IF(E168="Short",-1,1)*(P168-O168)*M168*IF(D168="Stock",1,100)-N(Q168))</f>
        <v/>
      </c>
      <c r="T168" s="9">
        <f>IF(S168="","",IF(O168*M168=0,"",S168/(O168*M168*IF(D168="Stock",1,100))))</f>
        <v/>
      </c>
      <c r="U168" s="10">
        <f>IF(OR(S168="",N168="",N168=0),"",S168/N168)</f>
        <v/>
      </c>
      <c r="V168" s="7">
        <f>IF(OR(A168="",B168=""),"",B168-A168)</f>
        <v/>
      </c>
    </row>
    <row r="169">
      <c r="A169" s="2" t="n"/>
      <c r="B169" s="2" t="n"/>
      <c r="H169" s="4" t="n"/>
      <c r="I169" s="2" t="n"/>
      <c r="J169" s="4" t="n"/>
      <c r="K169" s="4" t="n"/>
      <c r="L169" s="4" t="n"/>
      <c r="M169" s="5" t="n"/>
      <c r="N169" s="6" t="n"/>
      <c r="O169" s="4" t="n"/>
      <c r="P169" s="4" t="n"/>
      <c r="Q169" s="6" t="n"/>
      <c r="R169" s="7">
        <f>IF(D169="","",IF(D169="Stock",1,100))</f>
        <v/>
      </c>
      <c r="S169" s="8">
        <f>IF(OR(O169="",P169="",M169=""),"",IF(E169="Short",-1,1)*(P169-O169)*M169*IF(D169="Stock",1,100)-N(Q169))</f>
        <v/>
      </c>
      <c r="T169" s="9">
        <f>IF(S169="","",IF(O169*M169=0,"",S169/(O169*M169*IF(D169="Stock",1,100))))</f>
        <v/>
      </c>
      <c r="U169" s="10">
        <f>IF(OR(S169="",N169="",N169=0),"",S169/N169)</f>
        <v/>
      </c>
      <c r="V169" s="7">
        <f>IF(OR(A169="",B169=""),"",B169-A169)</f>
        <v/>
      </c>
    </row>
    <row r="170">
      <c r="A170" s="2" t="n"/>
      <c r="B170" s="2" t="n"/>
      <c r="H170" s="4" t="n"/>
      <c r="I170" s="2" t="n"/>
      <c r="J170" s="4" t="n"/>
      <c r="K170" s="4" t="n"/>
      <c r="L170" s="4" t="n"/>
      <c r="M170" s="5" t="n"/>
      <c r="N170" s="6" t="n"/>
      <c r="O170" s="4" t="n"/>
      <c r="P170" s="4" t="n"/>
      <c r="Q170" s="6" t="n"/>
      <c r="R170" s="7">
        <f>IF(D170="","",IF(D170="Stock",1,100))</f>
        <v/>
      </c>
      <c r="S170" s="8">
        <f>IF(OR(O170="",P170="",M170=""),"",IF(E170="Short",-1,1)*(P170-O170)*M170*IF(D170="Stock",1,100)-N(Q170))</f>
        <v/>
      </c>
      <c r="T170" s="9">
        <f>IF(S170="","",IF(O170*M170=0,"",S170/(O170*M170*IF(D170="Stock",1,100))))</f>
        <v/>
      </c>
      <c r="U170" s="10">
        <f>IF(OR(S170="",N170="",N170=0),"",S170/N170)</f>
        <v/>
      </c>
      <c r="V170" s="7">
        <f>IF(OR(A170="",B170=""),"",B170-A170)</f>
        <v/>
      </c>
    </row>
    <row r="171">
      <c r="A171" s="2" t="n"/>
      <c r="B171" s="2" t="n"/>
      <c r="H171" s="4" t="n"/>
      <c r="I171" s="2" t="n"/>
      <c r="J171" s="4" t="n"/>
      <c r="K171" s="4" t="n"/>
      <c r="L171" s="4" t="n"/>
      <c r="M171" s="5" t="n"/>
      <c r="N171" s="6" t="n"/>
      <c r="O171" s="4" t="n"/>
      <c r="P171" s="4" t="n"/>
      <c r="Q171" s="6" t="n"/>
      <c r="R171" s="7">
        <f>IF(D171="","",IF(D171="Stock",1,100))</f>
        <v/>
      </c>
      <c r="S171" s="8">
        <f>IF(OR(O171="",P171="",M171=""),"",IF(E171="Short",-1,1)*(P171-O171)*M171*IF(D171="Stock",1,100)-N(Q171))</f>
        <v/>
      </c>
      <c r="T171" s="9">
        <f>IF(S171="","",IF(O171*M171=0,"",S171/(O171*M171*IF(D171="Stock",1,100))))</f>
        <v/>
      </c>
      <c r="U171" s="10">
        <f>IF(OR(S171="",N171="",N171=0),"",S171/N171)</f>
        <v/>
      </c>
      <c r="V171" s="7">
        <f>IF(OR(A171="",B171=""),"",B171-A171)</f>
        <v/>
      </c>
    </row>
    <row r="172">
      <c r="A172" s="2" t="n"/>
      <c r="B172" s="2" t="n"/>
      <c r="H172" s="4" t="n"/>
      <c r="I172" s="2" t="n"/>
      <c r="J172" s="4" t="n"/>
      <c r="K172" s="4" t="n"/>
      <c r="L172" s="4" t="n"/>
      <c r="M172" s="5" t="n"/>
      <c r="N172" s="6" t="n"/>
      <c r="O172" s="4" t="n"/>
      <c r="P172" s="4" t="n"/>
      <c r="Q172" s="6" t="n"/>
      <c r="R172" s="7">
        <f>IF(D172="","",IF(D172="Stock",1,100))</f>
        <v/>
      </c>
      <c r="S172" s="8">
        <f>IF(OR(O172="",P172="",M172=""),"",IF(E172="Short",-1,1)*(P172-O172)*M172*IF(D172="Stock",1,100)-N(Q172))</f>
        <v/>
      </c>
      <c r="T172" s="9">
        <f>IF(S172="","",IF(O172*M172=0,"",S172/(O172*M172*IF(D172="Stock",1,100))))</f>
        <v/>
      </c>
      <c r="U172" s="10">
        <f>IF(OR(S172="",N172="",N172=0),"",S172/N172)</f>
        <v/>
      </c>
      <c r="V172" s="7">
        <f>IF(OR(A172="",B172=""),"",B172-A172)</f>
        <v/>
      </c>
    </row>
    <row r="173">
      <c r="A173" s="2" t="n"/>
      <c r="B173" s="2" t="n"/>
      <c r="H173" s="4" t="n"/>
      <c r="I173" s="2" t="n"/>
      <c r="J173" s="4" t="n"/>
      <c r="K173" s="4" t="n"/>
      <c r="L173" s="4" t="n"/>
      <c r="M173" s="5" t="n"/>
      <c r="N173" s="6" t="n"/>
      <c r="O173" s="4" t="n"/>
      <c r="P173" s="4" t="n"/>
      <c r="Q173" s="6" t="n"/>
      <c r="R173" s="7">
        <f>IF(D173="","",IF(D173="Stock",1,100))</f>
        <v/>
      </c>
      <c r="S173" s="8">
        <f>IF(OR(O173="",P173="",M173=""),"",IF(E173="Short",-1,1)*(P173-O173)*M173*IF(D173="Stock",1,100)-N(Q173))</f>
        <v/>
      </c>
      <c r="T173" s="9">
        <f>IF(S173="","",IF(O173*M173=0,"",S173/(O173*M173*IF(D173="Stock",1,100))))</f>
        <v/>
      </c>
      <c r="U173" s="10">
        <f>IF(OR(S173="",N173="",N173=0),"",S173/N173)</f>
        <v/>
      </c>
      <c r="V173" s="7">
        <f>IF(OR(A173="",B173=""),"",B173-A173)</f>
        <v/>
      </c>
    </row>
    <row r="174">
      <c r="A174" s="2" t="n"/>
      <c r="B174" s="2" t="n"/>
      <c r="H174" s="4" t="n"/>
      <c r="I174" s="2" t="n"/>
      <c r="J174" s="4" t="n"/>
      <c r="K174" s="4" t="n"/>
      <c r="L174" s="4" t="n"/>
      <c r="M174" s="5" t="n"/>
      <c r="N174" s="6" t="n"/>
      <c r="O174" s="4" t="n"/>
      <c r="P174" s="4" t="n"/>
      <c r="Q174" s="6" t="n"/>
      <c r="R174" s="7">
        <f>IF(D174="","",IF(D174="Stock",1,100))</f>
        <v/>
      </c>
      <c r="S174" s="8">
        <f>IF(OR(O174="",P174="",M174=""),"",IF(E174="Short",-1,1)*(P174-O174)*M174*IF(D174="Stock",1,100)-N(Q174))</f>
        <v/>
      </c>
      <c r="T174" s="9">
        <f>IF(S174="","",IF(O174*M174=0,"",S174/(O174*M174*IF(D174="Stock",1,100))))</f>
        <v/>
      </c>
      <c r="U174" s="10">
        <f>IF(OR(S174="",N174="",N174=0),"",S174/N174)</f>
        <v/>
      </c>
      <c r="V174" s="7">
        <f>IF(OR(A174="",B174=""),"",B174-A174)</f>
        <v/>
      </c>
    </row>
    <row r="175">
      <c r="A175" s="2" t="n"/>
      <c r="B175" s="2" t="n"/>
      <c r="H175" s="4" t="n"/>
      <c r="I175" s="2" t="n"/>
      <c r="J175" s="4" t="n"/>
      <c r="K175" s="4" t="n"/>
      <c r="L175" s="4" t="n"/>
      <c r="M175" s="5" t="n"/>
      <c r="N175" s="6" t="n"/>
      <c r="O175" s="4" t="n"/>
      <c r="P175" s="4" t="n"/>
      <c r="Q175" s="6" t="n"/>
      <c r="R175" s="7">
        <f>IF(D175="","",IF(D175="Stock",1,100))</f>
        <v/>
      </c>
      <c r="S175" s="8">
        <f>IF(OR(O175="",P175="",M175=""),"",IF(E175="Short",-1,1)*(P175-O175)*M175*IF(D175="Stock",1,100)-N(Q175))</f>
        <v/>
      </c>
      <c r="T175" s="9">
        <f>IF(S175="","",IF(O175*M175=0,"",S175/(O175*M175*IF(D175="Stock",1,100))))</f>
        <v/>
      </c>
      <c r="U175" s="10">
        <f>IF(OR(S175="",N175="",N175=0),"",S175/N175)</f>
        <v/>
      </c>
      <c r="V175" s="7">
        <f>IF(OR(A175="",B175=""),"",B175-A175)</f>
        <v/>
      </c>
    </row>
    <row r="176">
      <c r="A176" s="2" t="n"/>
      <c r="B176" s="2" t="n"/>
      <c r="H176" s="4" t="n"/>
      <c r="I176" s="2" t="n"/>
      <c r="J176" s="4" t="n"/>
      <c r="K176" s="4" t="n"/>
      <c r="L176" s="4" t="n"/>
      <c r="M176" s="5" t="n"/>
      <c r="N176" s="6" t="n"/>
      <c r="O176" s="4" t="n"/>
      <c r="P176" s="4" t="n"/>
      <c r="Q176" s="6" t="n"/>
      <c r="R176" s="7">
        <f>IF(D176="","",IF(D176="Stock",1,100))</f>
        <v/>
      </c>
      <c r="S176" s="8">
        <f>IF(OR(O176="",P176="",M176=""),"",IF(E176="Short",-1,1)*(P176-O176)*M176*IF(D176="Stock",1,100)-N(Q176))</f>
        <v/>
      </c>
      <c r="T176" s="9">
        <f>IF(S176="","",IF(O176*M176=0,"",S176/(O176*M176*IF(D176="Stock",1,100))))</f>
        <v/>
      </c>
      <c r="U176" s="10">
        <f>IF(OR(S176="",N176="",N176=0),"",S176/N176)</f>
        <v/>
      </c>
      <c r="V176" s="7">
        <f>IF(OR(A176="",B176=""),"",B176-A176)</f>
        <v/>
      </c>
    </row>
    <row r="177">
      <c r="A177" s="2" t="n"/>
      <c r="B177" s="2" t="n"/>
      <c r="H177" s="4" t="n"/>
      <c r="I177" s="2" t="n"/>
      <c r="J177" s="4" t="n"/>
      <c r="K177" s="4" t="n"/>
      <c r="L177" s="4" t="n"/>
      <c r="M177" s="5" t="n"/>
      <c r="N177" s="6" t="n"/>
      <c r="O177" s="4" t="n"/>
      <c r="P177" s="4" t="n"/>
      <c r="Q177" s="6" t="n"/>
      <c r="R177" s="7">
        <f>IF(D177="","",IF(D177="Stock",1,100))</f>
        <v/>
      </c>
      <c r="S177" s="8">
        <f>IF(OR(O177="",P177="",M177=""),"",IF(E177="Short",-1,1)*(P177-O177)*M177*IF(D177="Stock",1,100)-N(Q177))</f>
        <v/>
      </c>
      <c r="T177" s="9">
        <f>IF(S177="","",IF(O177*M177=0,"",S177/(O177*M177*IF(D177="Stock",1,100))))</f>
        <v/>
      </c>
      <c r="U177" s="10">
        <f>IF(OR(S177="",N177="",N177=0),"",S177/N177)</f>
        <v/>
      </c>
      <c r="V177" s="7">
        <f>IF(OR(A177="",B177=""),"",B177-A177)</f>
        <v/>
      </c>
    </row>
    <row r="178">
      <c r="A178" s="2" t="n"/>
      <c r="B178" s="2" t="n"/>
      <c r="H178" s="4" t="n"/>
      <c r="I178" s="2" t="n"/>
      <c r="J178" s="4" t="n"/>
      <c r="K178" s="4" t="n"/>
      <c r="L178" s="4" t="n"/>
      <c r="M178" s="5" t="n"/>
      <c r="N178" s="6" t="n"/>
      <c r="O178" s="4" t="n"/>
      <c r="P178" s="4" t="n"/>
      <c r="Q178" s="6" t="n"/>
      <c r="R178" s="7">
        <f>IF(D178="","",IF(D178="Stock",1,100))</f>
        <v/>
      </c>
      <c r="S178" s="8">
        <f>IF(OR(O178="",P178="",M178=""),"",IF(E178="Short",-1,1)*(P178-O178)*M178*IF(D178="Stock",1,100)-N(Q178))</f>
        <v/>
      </c>
      <c r="T178" s="9">
        <f>IF(S178="","",IF(O178*M178=0,"",S178/(O178*M178*IF(D178="Stock",1,100))))</f>
        <v/>
      </c>
      <c r="U178" s="10">
        <f>IF(OR(S178="",N178="",N178=0),"",S178/N178)</f>
        <v/>
      </c>
      <c r="V178" s="7">
        <f>IF(OR(A178="",B178=""),"",B178-A178)</f>
        <v/>
      </c>
    </row>
    <row r="179">
      <c r="A179" s="2" t="n"/>
      <c r="B179" s="2" t="n"/>
      <c r="H179" s="4" t="n"/>
      <c r="I179" s="2" t="n"/>
      <c r="J179" s="4" t="n"/>
      <c r="K179" s="4" t="n"/>
      <c r="L179" s="4" t="n"/>
      <c r="M179" s="5" t="n"/>
      <c r="N179" s="6" t="n"/>
      <c r="O179" s="4" t="n"/>
      <c r="P179" s="4" t="n"/>
      <c r="Q179" s="6" t="n"/>
      <c r="R179" s="7">
        <f>IF(D179="","",IF(D179="Stock",1,100))</f>
        <v/>
      </c>
      <c r="S179" s="8">
        <f>IF(OR(O179="",P179="",M179=""),"",IF(E179="Short",-1,1)*(P179-O179)*M179*IF(D179="Stock",1,100)-N(Q179))</f>
        <v/>
      </c>
      <c r="T179" s="9">
        <f>IF(S179="","",IF(O179*M179=0,"",S179/(O179*M179*IF(D179="Stock",1,100))))</f>
        <v/>
      </c>
      <c r="U179" s="10">
        <f>IF(OR(S179="",N179="",N179=0),"",S179/N179)</f>
        <v/>
      </c>
      <c r="V179" s="7">
        <f>IF(OR(A179="",B179=""),"",B179-A179)</f>
        <v/>
      </c>
    </row>
    <row r="180">
      <c r="A180" s="2" t="n"/>
      <c r="B180" s="2" t="n"/>
      <c r="H180" s="4" t="n"/>
      <c r="I180" s="2" t="n"/>
      <c r="J180" s="4" t="n"/>
      <c r="K180" s="4" t="n"/>
      <c r="L180" s="4" t="n"/>
      <c r="M180" s="5" t="n"/>
      <c r="N180" s="6" t="n"/>
      <c r="O180" s="4" t="n"/>
      <c r="P180" s="4" t="n"/>
      <c r="Q180" s="6" t="n"/>
      <c r="R180" s="7">
        <f>IF(D180="","",IF(D180="Stock",1,100))</f>
        <v/>
      </c>
      <c r="S180" s="8">
        <f>IF(OR(O180="",P180="",M180=""),"",IF(E180="Short",-1,1)*(P180-O180)*M180*IF(D180="Stock",1,100)-N(Q180))</f>
        <v/>
      </c>
      <c r="T180" s="9">
        <f>IF(S180="","",IF(O180*M180=0,"",S180/(O180*M180*IF(D180="Stock",1,100))))</f>
        <v/>
      </c>
      <c r="U180" s="10">
        <f>IF(OR(S180="",N180="",N180=0),"",S180/N180)</f>
        <v/>
      </c>
      <c r="V180" s="7">
        <f>IF(OR(A180="",B180=""),"",B180-A180)</f>
        <v/>
      </c>
    </row>
    <row r="181">
      <c r="A181" s="2" t="n"/>
      <c r="B181" s="2" t="n"/>
      <c r="H181" s="4" t="n"/>
      <c r="I181" s="2" t="n"/>
      <c r="J181" s="4" t="n"/>
      <c r="K181" s="4" t="n"/>
      <c r="L181" s="4" t="n"/>
      <c r="M181" s="5" t="n"/>
      <c r="N181" s="6" t="n"/>
      <c r="O181" s="4" t="n"/>
      <c r="P181" s="4" t="n"/>
      <c r="Q181" s="6" t="n"/>
      <c r="R181" s="7">
        <f>IF(D181="","",IF(D181="Stock",1,100))</f>
        <v/>
      </c>
      <c r="S181" s="8">
        <f>IF(OR(O181="",P181="",M181=""),"",IF(E181="Short",-1,1)*(P181-O181)*M181*IF(D181="Stock",1,100)-N(Q181))</f>
        <v/>
      </c>
      <c r="T181" s="9">
        <f>IF(S181="","",IF(O181*M181=0,"",S181/(O181*M181*IF(D181="Stock",1,100))))</f>
        <v/>
      </c>
      <c r="U181" s="10">
        <f>IF(OR(S181="",N181="",N181=0),"",S181/N181)</f>
        <v/>
      </c>
      <c r="V181" s="7">
        <f>IF(OR(A181="",B181=""),"",B181-A181)</f>
        <v/>
      </c>
    </row>
    <row r="182">
      <c r="A182" s="2" t="n"/>
      <c r="B182" s="2" t="n"/>
      <c r="H182" s="4" t="n"/>
      <c r="I182" s="2" t="n"/>
      <c r="J182" s="4" t="n"/>
      <c r="K182" s="4" t="n"/>
      <c r="L182" s="4" t="n"/>
      <c r="M182" s="5" t="n"/>
      <c r="N182" s="6" t="n"/>
      <c r="O182" s="4" t="n"/>
      <c r="P182" s="4" t="n"/>
      <c r="Q182" s="6" t="n"/>
      <c r="R182" s="7">
        <f>IF(D182="","",IF(D182="Stock",1,100))</f>
        <v/>
      </c>
      <c r="S182" s="8">
        <f>IF(OR(O182="",P182="",M182=""),"",IF(E182="Short",-1,1)*(P182-O182)*M182*IF(D182="Stock",1,100)-N(Q182))</f>
        <v/>
      </c>
      <c r="T182" s="9">
        <f>IF(S182="","",IF(O182*M182=0,"",S182/(O182*M182*IF(D182="Stock",1,100))))</f>
        <v/>
      </c>
      <c r="U182" s="10">
        <f>IF(OR(S182="",N182="",N182=0),"",S182/N182)</f>
        <v/>
      </c>
      <c r="V182" s="7">
        <f>IF(OR(A182="",B182=""),"",B182-A182)</f>
        <v/>
      </c>
    </row>
    <row r="183">
      <c r="A183" s="2" t="n"/>
      <c r="B183" s="2" t="n"/>
      <c r="H183" s="4" t="n"/>
      <c r="I183" s="2" t="n"/>
      <c r="J183" s="4" t="n"/>
      <c r="K183" s="4" t="n"/>
      <c r="L183" s="4" t="n"/>
      <c r="M183" s="5" t="n"/>
      <c r="N183" s="6" t="n"/>
      <c r="O183" s="4" t="n"/>
      <c r="P183" s="4" t="n"/>
      <c r="Q183" s="6" t="n"/>
      <c r="R183" s="7">
        <f>IF(D183="","",IF(D183="Stock",1,100))</f>
        <v/>
      </c>
      <c r="S183" s="8">
        <f>IF(OR(O183="",P183="",M183=""),"",IF(E183="Short",-1,1)*(P183-O183)*M183*IF(D183="Stock",1,100)-N(Q183))</f>
        <v/>
      </c>
      <c r="T183" s="9">
        <f>IF(S183="","",IF(O183*M183=0,"",S183/(O183*M183*IF(D183="Stock",1,100))))</f>
        <v/>
      </c>
      <c r="U183" s="10">
        <f>IF(OR(S183="",N183="",N183=0),"",S183/N183)</f>
        <v/>
      </c>
      <c r="V183" s="7">
        <f>IF(OR(A183="",B183=""),"",B183-A183)</f>
        <v/>
      </c>
    </row>
    <row r="184">
      <c r="A184" s="2" t="n"/>
      <c r="B184" s="2" t="n"/>
      <c r="H184" s="4" t="n"/>
      <c r="I184" s="2" t="n"/>
      <c r="J184" s="4" t="n"/>
      <c r="K184" s="4" t="n"/>
      <c r="L184" s="4" t="n"/>
      <c r="M184" s="5" t="n"/>
      <c r="N184" s="6" t="n"/>
      <c r="O184" s="4" t="n"/>
      <c r="P184" s="4" t="n"/>
      <c r="Q184" s="6" t="n"/>
      <c r="R184" s="7">
        <f>IF(D184="","",IF(D184="Stock",1,100))</f>
        <v/>
      </c>
      <c r="S184" s="8">
        <f>IF(OR(O184="",P184="",M184=""),"",IF(E184="Short",-1,1)*(P184-O184)*M184*IF(D184="Stock",1,100)-N(Q184))</f>
        <v/>
      </c>
      <c r="T184" s="9">
        <f>IF(S184="","",IF(O184*M184=0,"",S184/(O184*M184*IF(D184="Stock",1,100))))</f>
        <v/>
      </c>
      <c r="U184" s="10">
        <f>IF(OR(S184="",N184="",N184=0),"",S184/N184)</f>
        <v/>
      </c>
      <c r="V184" s="7">
        <f>IF(OR(A184="",B184=""),"",B184-A184)</f>
        <v/>
      </c>
    </row>
    <row r="185">
      <c r="A185" s="2" t="n"/>
      <c r="B185" s="2" t="n"/>
      <c r="H185" s="4" t="n"/>
      <c r="I185" s="2" t="n"/>
      <c r="J185" s="4" t="n"/>
      <c r="K185" s="4" t="n"/>
      <c r="L185" s="4" t="n"/>
      <c r="M185" s="5" t="n"/>
      <c r="N185" s="6" t="n"/>
      <c r="O185" s="4" t="n"/>
      <c r="P185" s="4" t="n"/>
      <c r="Q185" s="6" t="n"/>
      <c r="R185" s="7">
        <f>IF(D185="","",IF(D185="Stock",1,100))</f>
        <v/>
      </c>
      <c r="S185" s="8">
        <f>IF(OR(O185="",P185="",M185=""),"",IF(E185="Short",-1,1)*(P185-O185)*M185*IF(D185="Stock",1,100)-N(Q185))</f>
        <v/>
      </c>
      <c r="T185" s="9">
        <f>IF(S185="","",IF(O185*M185=0,"",S185/(O185*M185*IF(D185="Stock",1,100))))</f>
        <v/>
      </c>
      <c r="U185" s="10">
        <f>IF(OR(S185="",N185="",N185=0),"",S185/N185)</f>
        <v/>
      </c>
      <c r="V185" s="7">
        <f>IF(OR(A185="",B185=""),"",B185-A185)</f>
        <v/>
      </c>
    </row>
    <row r="186">
      <c r="A186" s="2" t="n"/>
      <c r="B186" s="2" t="n"/>
      <c r="H186" s="4" t="n"/>
      <c r="I186" s="2" t="n"/>
      <c r="J186" s="4" t="n"/>
      <c r="K186" s="4" t="n"/>
      <c r="L186" s="4" t="n"/>
      <c r="M186" s="5" t="n"/>
      <c r="N186" s="6" t="n"/>
      <c r="O186" s="4" t="n"/>
      <c r="P186" s="4" t="n"/>
      <c r="Q186" s="6" t="n"/>
      <c r="R186" s="7">
        <f>IF(D186="","",IF(D186="Stock",1,100))</f>
        <v/>
      </c>
      <c r="S186" s="8">
        <f>IF(OR(O186="",P186="",M186=""),"",IF(E186="Short",-1,1)*(P186-O186)*M186*IF(D186="Stock",1,100)-N(Q186))</f>
        <v/>
      </c>
      <c r="T186" s="9">
        <f>IF(S186="","",IF(O186*M186=0,"",S186/(O186*M186*IF(D186="Stock",1,100))))</f>
        <v/>
      </c>
      <c r="U186" s="10">
        <f>IF(OR(S186="",N186="",N186=0),"",S186/N186)</f>
        <v/>
      </c>
      <c r="V186" s="7">
        <f>IF(OR(A186="",B186=""),"",B186-A186)</f>
        <v/>
      </c>
    </row>
    <row r="187">
      <c r="A187" s="2" t="n"/>
      <c r="B187" s="2" t="n"/>
      <c r="H187" s="4" t="n"/>
      <c r="I187" s="2" t="n"/>
      <c r="J187" s="4" t="n"/>
      <c r="K187" s="4" t="n"/>
      <c r="L187" s="4" t="n"/>
      <c r="M187" s="5" t="n"/>
      <c r="N187" s="6" t="n"/>
      <c r="O187" s="4" t="n"/>
      <c r="P187" s="4" t="n"/>
      <c r="Q187" s="6" t="n"/>
      <c r="R187" s="7">
        <f>IF(D187="","",IF(D187="Stock",1,100))</f>
        <v/>
      </c>
      <c r="S187" s="8">
        <f>IF(OR(O187="",P187="",M187=""),"",IF(E187="Short",-1,1)*(P187-O187)*M187*IF(D187="Stock",1,100)-N(Q187))</f>
        <v/>
      </c>
      <c r="T187" s="9">
        <f>IF(S187="","",IF(O187*M187=0,"",S187/(O187*M187*IF(D187="Stock",1,100))))</f>
        <v/>
      </c>
      <c r="U187" s="10">
        <f>IF(OR(S187="",N187="",N187=0),"",S187/N187)</f>
        <v/>
      </c>
      <c r="V187" s="7">
        <f>IF(OR(A187="",B187=""),"",B187-A187)</f>
        <v/>
      </c>
    </row>
    <row r="188">
      <c r="A188" s="2" t="n"/>
      <c r="B188" s="2" t="n"/>
      <c r="H188" s="4" t="n"/>
      <c r="I188" s="2" t="n"/>
      <c r="J188" s="4" t="n"/>
      <c r="K188" s="4" t="n"/>
      <c r="L188" s="4" t="n"/>
      <c r="M188" s="5" t="n"/>
      <c r="N188" s="6" t="n"/>
      <c r="O188" s="4" t="n"/>
      <c r="P188" s="4" t="n"/>
      <c r="Q188" s="6" t="n"/>
      <c r="R188" s="7">
        <f>IF(D188="","",IF(D188="Stock",1,100))</f>
        <v/>
      </c>
      <c r="S188" s="8">
        <f>IF(OR(O188="",P188="",M188=""),"",IF(E188="Short",-1,1)*(P188-O188)*M188*IF(D188="Stock",1,100)-N(Q188))</f>
        <v/>
      </c>
      <c r="T188" s="9">
        <f>IF(S188="","",IF(O188*M188=0,"",S188/(O188*M188*IF(D188="Stock",1,100))))</f>
        <v/>
      </c>
      <c r="U188" s="10">
        <f>IF(OR(S188="",N188="",N188=0),"",S188/N188)</f>
        <v/>
      </c>
      <c r="V188" s="7">
        <f>IF(OR(A188="",B188=""),"",B188-A188)</f>
        <v/>
      </c>
    </row>
    <row r="189">
      <c r="A189" s="2" t="n"/>
      <c r="B189" s="2" t="n"/>
      <c r="H189" s="4" t="n"/>
      <c r="I189" s="2" t="n"/>
      <c r="J189" s="4" t="n"/>
      <c r="K189" s="4" t="n"/>
      <c r="L189" s="4" t="n"/>
      <c r="M189" s="5" t="n"/>
      <c r="N189" s="6" t="n"/>
      <c r="O189" s="4" t="n"/>
      <c r="P189" s="4" t="n"/>
      <c r="Q189" s="6" t="n"/>
      <c r="R189" s="7">
        <f>IF(D189="","",IF(D189="Stock",1,100))</f>
        <v/>
      </c>
      <c r="S189" s="8">
        <f>IF(OR(O189="",P189="",M189=""),"",IF(E189="Short",-1,1)*(P189-O189)*M189*IF(D189="Stock",1,100)-N(Q189))</f>
        <v/>
      </c>
      <c r="T189" s="9">
        <f>IF(S189="","",IF(O189*M189=0,"",S189/(O189*M189*IF(D189="Stock",1,100))))</f>
        <v/>
      </c>
      <c r="U189" s="10">
        <f>IF(OR(S189="",N189="",N189=0),"",S189/N189)</f>
        <v/>
      </c>
      <c r="V189" s="7">
        <f>IF(OR(A189="",B189=""),"",B189-A189)</f>
        <v/>
      </c>
    </row>
    <row r="190">
      <c r="A190" s="2" t="n"/>
      <c r="B190" s="2" t="n"/>
      <c r="H190" s="4" t="n"/>
      <c r="I190" s="2" t="n"/>
      <c r="J190" s="4" t="n"/>
      <c r="K190" s="4" t="n"/>
      <c r="L190" s="4" t="n"/>
      <c r="M190" s="5" t="n"/>
      <c r="N190" s="6" t="n"/>
      <c r="O190" s="4" t="n"/>
      <c r="P190" s="4" t="n"/>
      <c r="Q190" s="6" t="n"/>
      <c r="R190" s="7">
        <f>IF(D190="","",IF(D190="Stock",1,100))</f>
        <v/>
      </c>
      <c r="S190" s="8">
        <f>IF(OR(O190="",P190="",M190=""),"",IF(E190="Short",-1,1)*(P190-O190)*M190*IF(D190="Stock",1,100)-N(Q190))</f>
        <v/>
      </c>
      <c r="T190" s="9">
        <f>IF(S190="","",IF(O190*M190=0,"",S190/(O190*M190*IF(D190="Stock",1,100))))</f>
        <v/>
      </c>
      <c r="U190" s="10">
        <f>IF(OR(S190="",N190="",N190=0),"",S190/N190)</f>
        <v/>
      </c>
      <c r="V190" s="7">
        <f>IF(OR(A190="",B190=""),"",B190-A190)</f>
        <v/>
      </c>
    </row>
    <row r="191">
      <c r="A191" s="2" t="n"/>
      <c r="B191" s="2" t="n"/>
      <c r="H191" s="4" t="n"/>
      <c r="I191" s="2" t="n"/>
      <c r="J191" s="4" t="n"/>
      <c r="K191" s="4" t="n"/>
      <c r="L191" s="4" t="n"/>
      <c r="M191" s="5" t="n"/>
      <c r="N191" s="6" t="n"/>
      <c r="O191" s="4" t="n"/>
      <c r="P191" s="4" t="n"/>
      <c r="Q191" s="6" t="n"/>
      <c r="R191" s="7">
        <f>IF(D191="","",IF(D191="Stock",1,100))</f>
        <v/>
      </c>
      <c r="S191" s="8">
        <f>IF(OR(O191="",P191="",M191=""),"",IF(E191="Short",-1,1)*(P191-O191)*M191*IF(D191="Stock",1,100)-N(Q191))</f>
        <v/>
      </c>
      <c r="T191" s="9">
        <f>IF(S191="","",IF(O191*M191=0,"",S191/(O191*M191*IF(D191="Stock",1,100))))</f>
        <v/>
      </c>
      <c r="U191" s="10">
        <f>IF(OR(S191="",N191="",N191=0),"",S191/N191)</f>
        <v/>
      </c>
      <c r="V191" s="7">
        <f>IF(OR(A191="",B191=""),"",B191-A191)</f>
        <v/>
      </c>
    </row>
    <row r="192">
      <c r="A192" s="2" t="n"/>
      <c r="B192" s="2" t="n"/>
      <c r="H192" s="4" t="n"/>
      <c r="I192" s="2" t="n"/>
      <c r="J192" s="4" t="n"/>
      <c r="K192" s="4" t="n"/>
      <c r="L192" s="4" t="n"/>
      <c r="M192" s="5" t="n"/>
      <c r="N192" s="6" t="n"/>
      <c r="O192" s="4" t="n"/>
      <c r="P192" s="4" t="n"/>
      <c r="Q192" s="6" t="n"/>
      <c r="R192" s="7">
        <f>IF(D192="","",IF(D192="Stock",1,100))</f>
        <v/>
      </c>
      <c r="S192" s="8">
        <f>IF(OR(O192="",P192="",M192=""),"",IF(E192="Short",-1,1)*(P192-O192)*M192*IF(D192="Stock",1,100)-N(Q192))</f>
        <v/>
      </c>
      <c r="T192" s="9">
        <f>IF(S192="","",IF(O192*M192=0,"",S192/(O192*M192*IF(D192="Stock",1,100))))</f>
        <v/>
      </c>
      <c r="U192" s="10">
        <f>IF(OR(S192="",N192="",N192=0),"",S192/N192)</f>
        <v/>
      </c>
      <c r="V192" s="7">
        <f>IF(OR(A192="",B192=""),"",B192-A192)</f>
        <v/>
      </c>
    </row>
    <row r="193">
      <c r="A193" s="2" t="n"/>
      <c r="B193" s="2" t="n"/>
      <c r="H193" s="4" t="n"/>
      <c r="I193" s="2" t="n"/>
      <c r="J193" s="4" t="n"/>
      <c r="K193" s="4" t="n"/>
      <c r="L193" s="4" t="n"/>
      <c r="M193" s="5" t="n"/>
      <c r="N193" s="6" t="n"/>
      <c r="O193" s="4" t="n"/>
      <c r="P193" s="4" t="n"/>
      <c r="Q193" s="6" t="n"/>
      <c r="R193" s="7">
        <f>IF(D193="","",IF(D193="Stock",1,100))</f>
        <v/>
      </c>
      <c r="S193" s="8">
        <f>IF(OR(O193="",P193="",M193=""),"",IF(E193="Short",-1,1)*(P193-O193)*M193*IF(D193="Stock",1,100)-N(Q193))</f>
        <v/>
      </c>
      <c r="T193" s="9">
        <f>IF(S193="","",IF(O193*M193=0,"",S193/(O193*M193*IF(D193="Stock",1,100))))</f>
        <v/>
      </c>
      <c r="U193" s="10">
        <f>IF(OR(S193="",N193="",N193=0),"",S193/N193)</f>
        <v/>
      </c>
      <c r="V193" s="7">
        <f>IF(OR(A193="",B193=""),"",B193-A193)</f>
        <v/>
      </c>
    </row>
    <row r="194">
      <c r="A194" s="2" t="n"/>
      <c r="B194" s="2" t="n"/>
      <c r="H194" s="4" t="n"/>
      <c r="I194" s="2" t="n"/>
      <c r="J194" s="4" t="n"/>
      <c r="K194" s="4" t="n"/>
      <c r="L194" s="4" t="n"/>
      <c r="M194" s="5" t="n"/>
      <c r="N194" s="6" t="n"/>
      <c r="O194" s="4" t="n"/>
      <c r="P194" s="4" t="n"/>
      <c r="Q194" s="6" t="n"/>
      <c r="R194" s="7">
        <f>IF(D194="","",IF(D194="Stock",1,100))</f>
        <v/>
      </c>
      <c r="S194" s="8">
        <f>IF(OR(O194="",P194="",M194=""),"",IF(E194="Short",-1,1)*(P194-O194)*M194*IF(D194="Stock",1,100)-N(Q194))</f>
        <v/>
      </c>
      <c r="T194" s="9">
        <f>IF(S194="","",IF(O194*M194=0,"",S194/(O194*M194*IF(D194="Stock",1,100))))</f>
        <v/>
      </c>
      <c r="U194" s="10">
        <f>IF(OR(S194="",N194="",N194=0),"",S194/N194)</f>
        <v/>
      </c>
      <c r="V194" s="7">
        <f>IF(OR(A194="",B194=""),"",B194-A194)</f>
        <v/>
      </c>
    </row>
    <row r="195">
      <c r="A195" s="2" t="n"/>
      <c r="B195" s="2" t="n"/>
      <c r="H195" s="4" t="n"/>
      <c r="I195" s="2" t="n"/>
      <c r="J195" s="4" t="n"/>
      <c r="K195" s="4" t="n"/>
      <c r="L195" s="4" t="n"/>
      <c r="M195" s="5" t="n"/>
      <c r="N195" s="6" t="n"/>
      <c r="O195" s="4" t="n"/>
      <c r="P195" s="4" t="n"/>
      <c r="Q195" s="6" t="n"/>
      <c r="R195" s="7">
        <f>IF(D195="","",IF(D195="Stock",1,100))</f>
        <v/>
      </c>
      <c r="S195" s="8">
        <f>IF(OR(O195="",P195="",M195=""),"",IF(E195="Short",-1,1)*(P195-O195)*M195*IF(D195="Stock",1,100)-N(Q195))</f>
        <v/>
      </c>
      <c r="T195" s="9">
        <f>IF(S195="","",IF(O195*M195=0,"",S195/(O195*M195*IF(D195="Stock",1,100))))</f>
        <v/>
      </c>
      <c r="U195" s="10">
        <f>IF(OR(S195="",N195="",N195=0),"",S195/N195)</f>
        <v/>
      </c>
      <c r="V195" s="7">
        <f>IF(OR(A195="",B195=""),"",B195-A195)</f>
        <v/>
      </c>
    </row>
    <row r="196">
      <c r="A196" s="2" t="n"/>
      <c r="B196" s="2" t="n"/>
      <c r="H196" s="4" t="n"/>
      <c r="I196" s="2" t="n"/>
      <c r="J196" s="4" t="n"/>
      <c r="K196" s="4" t="n"/>
      <c r="L196" s="4" t="n"/>
      <c r="M196" s="5" t="n"/>
      <c r="N196" s="6" t="n"/>
      <c r="O196" s="4" t="n"/>
      <c r="P196" s="4" t="n"/>
      <c r="Q196" s="6" t="n"/>
      <c r="R196" s="7">
        <f>IF(D196="","",IF(D196="Stock",1,100))</f>
        <v/>
      </c>
      <c r="S196" s="8">
        <f>IF(OR(O196="",P196="",M196=""),"",IF(E196="Short",-1,1)*(P196-O196)*M196*IF(D196="Stock",1,100)-N(Q196))</f>
        <v/>
      </c>
      <c r="T196" s="9">
        <f>IF(S196="","",IF(O196*M196=0,"",S196/(O196*M196*IF(D196="Stock",1,100))))</f>
        <v/>
      </c>
      <c r="U196" s="10">
        <f>IF(OR(S196="",N196="",N196=0),"",S196/N196)</f>
        <v/>
      </c>
      <c r="V196" s="7">
        <f>IF(OR(A196="",B196=""),"",B196-A196)</f>
        <v/>
      </c>
    </row>
    <row r="197">
      <c r="A197" s="2" t="n"/>
      <c r="B197" s="2" t="n"/>
      <c r="H197" s="4" t="n"/>
      <c r="I197" s="2" t="n"/>
      <c r="J197" s="4" t="n"/>
      <c r="K197" s="4" t="n"/>
      <c r="L197" s="4" t="n"/>
      <c r="M197" s="5" t="n"/>
      <c r="N197" s="6" t="n"/>
      <c r="O197" s="4" t="n"/>
      <c r="P197" s="4" t="n"/>
      <c r="Q197" s="6" t="n"/>
      <c r="R197" s="7">
        <f>IF(D197="","",IF(D197="Stock",1,100))</f>
        <v/>
      </c>
      <c r="S197" s="8">
        <f>IF(OR(O197="",P197="",M197=""),"",IF(E197="Short",-1,1)*(P197-O197)*M197*IF(D197="Stock",1,100)-N(Q197))</f>
        <v/>
      </c>
      <c r="T197" s="9">
        <f>IF(S197="","",IF(O197*M197=0,"",S197/(O197*M197*IF(D197="Stock",1,100))))</f>
        <v/>
      </c>
      <c r="U197" s="10">
        <f>IF(OR(S197="",N197="",N197=0),"",S197/N197)</f>
        <v/>
      </c>
      <c r="V197" s="7">
        <f>IF(OR(A197="",B197=""),"",B197-A197)</f>
        <v/>
      </c>
    </row>
    <row r="198">
      <c r="A198" s="2" t="n"/>
      <c r="B198" s="2" t="n"/>
      <c r="H198" s="4" t="n"/>
      <c r="I198" s="2" t="n"/>
      <c r="J198" s="4" t="n"/>
      <c r="K198" s="4" t="n"/>
      <c r="L198" s="4" t="n"/>
      <c r="M198" s="5" t="n"/>
      <c r="N198" s="6" t="n"/>
      <c r="O198" s="4" t="n"/>
      <c r="P198" s="4" t="n"/>
      <c r="Q198" s="6" t="n"/>
      <c r="R198" s="7">
        <f>IF(D198="","",IF(D198="Stock",1,100))</f>
        <v/>
      </c>
      <c r="S198" s="8">
        <f>IF(OR(O198="",P198="",M198=""),"",IF(E198="Short",-1,1)*(P198-O198)*M198*IF(D198="Stock",1,100)-N(Q198))</f>
        <v/>
      </c>
      <c r="T198" s="9">
        <f>IF(S198="","",IF(O198*M198=0,"",S198/(O198*M198*IF(D198="Stock",1,100))))</f>
        <v/>
      </c>
      <c r="U198" s="10">
        <f>IF(OR(S198="",N198="",N198=0),"",S198/N198)</f>
        <v/>
      </c>
      <c r="V198" s="7">
        <f>IF(OR(A198="",B198=""),"",B198-A198)</f>
        <v/>
      </c>
    </row>
    <row r="199">
      <c r="A199" s="2" t="n"/>
      <c r="B199" s="2" t="n"/>
      <c r="H199" s="4" t="n"/>
      <c r="I199" s="2" t="n"/>
      <c r="J199" s="4" t="n"/>
      <c r="K199" s="4" t="n"/>
      <c r="L199" s="4" t="n"/>
      <c r="M199" s="5" t="n"/>
      <c r="N199" s="6" t="n"/>
      <c r="O199" s="4" t="n"/>
      <c r="P199" s="4" t="n"/>
      <c r="Q199" s="6" t="n"/>
      <c r="R199" s="7">
        <f>IF(D199="","",IF(D199="Stock",1,100))</f>
        <v/>
      </c>
      <c r="S199" s="8">
        <f>IF(OR(O199="",P199="",M199=""),"",IF(E199="Short",-1,1)*(P199-O199)*M199*IF(D199="Stock",1,100)-N(Q199))</f>
        <v/>
      </c>
      <c r="T199" s="9">
        <f>IF(S199="","",IF(O199*M199=0,"",S199/(O199*M199*IF(D199="Stock",1,100))))</f>
        <v/>
      </c>
      <c r="U199" s="10">
        <f>IF(OR(S199="",N199="",N199=0),"",S199/N199)</f>
        <v/>
      </c>
      <c r="V199" s="7">
        <f>IF(OR(A199="",B199=""),"",B199-A199)</f>
        <v/>
      </c>
    </row>
    <row r="200">
      <c r="A200" s="2" t="n"/>
      <c r="B200" s="2" t="n"/>
      <c r="H200" s="4" t="n"/>
      <c r="I200" s="2" t="n"/>
      <c r="J200" s="4" t="n"/>
      <c r="K200" s="4" t="n"/>
      <c r="L200" s="4" t="n"/>
      <c r="M200" s="5" t="n"/>
      <c r="N200" s="6" t="n"/>
      <c r="O200" s="4" t="n"/>
      <c r="P200" s="4" t="n"/>
      <c r="Q200" s="6" t="n"/>
      <c r="R200" s="7">
        <f>IF(D200="","",IF(D200="Stock",1,100))</f>
        <v/>
      </c>
      <c r="S200" s="8">
        <f>IF(OR(O200="",P200="",M200=""),"",IF(E200="Short",-1,1)*(P200-O200)*M200*IF(D200="Stock",1,100)-N(Q200))</f>
        <v/>
      </c>
      <c r="T200" s="9">
        <f>IF(S200="","",IF(O200*M200=0,"",S200/(O200*M200*IF(D200="Stock",1,100))))</f>
        <v/>
      </c>
      <c r="U200" s="10">
        <f>IF(OR(S200="",N200="",N200=0),"",S200/N200)</f>
        <v/>
      </c>
      <c r="V200" s="7">
        <f>IF(OR(A200="",B200=""),"",B200-A200)</f>
        <v/>
      </c>
    </row>
    <row r="201">
      <c r="A201" s="2" t="n"/>
      <c r="B201" s="2" t="n"/>
      <c r="H201" s="4" t="n"/>
      <c r="I201" s="2" t="n"/>
      <c r="J201" s="4" t="n"/>
      <c r="K201" s="4" t="n"/>
      <c r="L201" s="4" t="n"/>
      <c r="M201" s="5" t="n"/>
      <c r="N201" s="6" t="n"/>
      <c r="O201" s="4" t="n"/>
      <c r="P201" s="4" t="n"/>
      <c r="Q201" s="6" t="n"/>
      <c r="R201" s="7">
        <f>IF(D201="","",IF(D201="Stock",1,100))</f>
        <v/>
      </c>
      <c r="S201" s="8">
        <f>IF(OR(O201="",P201="",M201=""),"",IF(E201="Short",-1,1)*(P201-O201)*M201*IF(D201="Stock",1,100)-N(Q201))</f>
        <v/>
      </c>
      <c r="T201" s="9">
        <f>IF(S201="","",IF(O201*M201=0,"",S201/(O201*M201*IF(D201="Stock",1,100))))</f>
        <v/>
      </c>
      <c r="U201" s="10">
        <f>IF(OR(S201="",N201="",N201=0),"",S201/N201)</f>
        <v/>
      </c>
      <c r="V201" s="7">
        <f>IF(OR(A201="",B201=""),"",B201-A201)</f>
        <v/>
      </c>
    </row>
    <row r="202">
      <c r="A202" s="2" t="n"/>
      <c r="B202" s="2" t="n"/>
      <c r="H202" s="4" t="n"/>
      <c r="I202" s="2" t="n"/>
      <c r="J202" s="4" t="n"/>
      <c r="K202" s="4" t="n"/>
      <c r="L202" s="4" t="n"/>
      <c r="M202" s="5" t="n"/>
      <c r="N202" s="6" t="n"/>
      <c r="O202" s="4" t="n"/>
      <c r="P202" s="4" t="n"/>
      <c r="Q202" s="6" t="n"/>
      <c r="R202" s="7">
        <f>IF(D202="","",IF(D202="Stock",1,100))</f>
        <v/>
      </c>
      <c r="S202" s="8">
        <f>IF(OR(O202="",P202="",M202=""),"",IF(E202="Short",-1,1)*(P202-O202)*M202*IF(D202="Stock",1,100)-N(Q202))</f>
        <v/>
      </c>
      <c r="T202" s="9">
        <f>IF(S202="","",IF(O202*M202=0,"",S202/(O202*M202*IF(D202="Stock",1,100))))</f>
        <v/>
      </c>
      <c r="U202" s="10">
        <f>IF(OR(S202="",N202="",N202=0),"",S202/N202)</f>
        <v/>
      </c>
      <c r="V202" s="7">
        <f>IF(OR(A202="",B202=""),"",B202-A202)</f>
        <v/>
      </c>
    </row>
    <row r="203">
      <c r="A203" s="2" t="n"/>
      <c r="B203" s="2" t="n"/>
      <c r="H203" s="4" t="n"/>
      <c r="I203" s="2" t="n"/>
      <c r="J203" s="4" t="n"/>
      <c r="K203" s="4" t="n"/>
      <c r="L203" s="4" t="n"/>
      <c r="M203" s="5" t="n"/>
      <c r="N203" s="6" t="n"/>
      <c r="O203" s="4" t="n"/>
      <c r="P203" s="4" t="n"/>
      <c r="Q203" s="6" t="n"/>
      <c r="R203" s="7">
        <f>IF(D203="","",IF(D203="Stock",1,100))</f>
        <v/>
      </c>
      <c r="S203" s="8">
        <f>IF(OR(O203="",P203="",M203=""),"",IF(E203="Short",-1,1)*(P203-O203)*M203*IF(D203="Stock",1,100)-N(Q203))</f>
        <v/>
      </c>
      <c r="T203" s="9">
        <f>IF(S203="","",IF(O203*M203=0,"",S203/(O203*M203*IF(D203="Stock",1,100))))</f>
        <v/>
      </c>
      <c r="U203" s="10">
        <f>IF(OR(S203="",N203="",N203=0),"",S203/N203)</f>
        <v/>
      </c>
      <c r="V203" s="7">
        <f>IF(OR(A203="",B203=""),"",B203-A203)</f>
        <v/>
      </c>
    </row>
    <row r="204">
      <c r="A204" s="2" t="n"/>
      <c r="B204" s="2" t="n"/>
      <c r="H204" s="4" t="n"/>
      <c r="I204" s="2" t="n"/>
      <c r="J204" s="4" t="n"/>
      <c r="K204" s="4" t="n"/>
      <c r="L204" s="4" t="n"/>
      <c r="M204" s="5" t="n"/>
      <c r="N204" s="6" t="n"/>
      <c r="O204" s="4" t="n"/>
      <c r="P204" s="4" t="n"/>
      <c r="Q204" s="6" t="n"/>
      <c r="R204" s="7">
        <f>IF(D204="","",IF(D204="Stock",1,100))</f>
        <v/>
      </c>
      <c r="S204" s="8">
        <f>IF(OR(O204="",P204="",M204=""),"",IF(E204="Short",-1,1)*(P204-O204)*M204*IF(D204="Stock",1,100)-N(Q204))</f>
        <v/>
      </c>
      <c r="T204" s="9">
        <f>IF(S204="","",IF(O204*M204=0,"",S204/(O204*M204*IF(D204="Stock",1,100))))</f>
        <v/>
      </c>
      <c r="U204" s="10">
        <f>IF(OR(S204="",N204="",N204=0),"",S204/N204)</f>
        <v/>
      </c>
      <c r="V204" s="7">
        <f>IF(OR(A204="",B204=""),"",B204-A204)</f>
        <v/>
      </c>
    </row>
    <row r="205">
      <c r="A205" s="2" t="n"/>
      <c r="B205" s="2" t="n"/>
      <c r="H205" s="4" t="n"/>
      <c r="I205" s="2" t="n"/>
      <c r="J205" s="4" t="n"/>
      <c r="K205" s="4" t="n"/>
      <c r="L205" s="4" t="n"/>
      <c r="M205" s="5" t="n"/>
      <c r="N205" s="6" t="n"/>
      <c r="O205" s="4" t="n"/>
      <c r="P205" s="4" t="n"/>
      <c r="Q205" s="6" t="n"/>
      <c r="R205" s="7">
        <f>IF(D205="","",IF(D205="Stock",1,100))</f>
        <v/>
      </c>
      <c r="S205" s="8">
        <f>IF(OR(O205="",P205="",M205=""),"",IF(E205="Short",-1,1)*(P205-O205)*M205*IF(D205="Stock",1,100)-N(Q205))</f>
        <v/>
      </c>
      <c r="T205" s="9">
        <f>IF(S205="","",IF(O205*M205=0,"",S205/(O205*M205*IF(D205="Stock",1,100))))</f>
        <v/>
      </c>
      <c r="U205" s="10">
        <f>IF(OR(S205="",N205="",N205=0),"",S205/N205)</f>
        <v/>
      </c>
      <c r="V205" s="7">
        <f>IF(OR(A205="",B205=""),"",B205-A205)</f>
        <v/>
      </c>
    </row>
    <row r="206">
      <c r="A206" s="2" t="n"/>
      <c r="B206" s="2" t="n"/>
      <c r="H206" s="4" t="n"/>
      <c r="I206" s="2" t="n"/>
      <c r="J206" s="4" t="n"/>
      <c r="K206" s="4" t="n"/>
      <c r="L206" s="4" t="n"/>
      <c r="M206" s="5" t="n"/>
      <c r="N206" s="6" t="n"/>
      <c r="O206" s="4" t="n"/>
      <c r="P206" s="4" t="n"/>
      <c r="Q206" s="6" t="n"/>
      <c r="R206" s="7">
        <f>IF(D206="","",IF(D206="Stock",1,100))</f>
        <v/>
      </c>
      <c r="S206" s="8">
        <f>IF(OR(O206="",P206="",M206=""),"",IF(E206="Short",-1,1)*(P206-O206)*M206*IF(D206="Stock",1,100)-N(Q206))</f>
        <v/>
      </c>
      <c r="T206" s="9">
        <f>IF(S206="","",IF(O206*M206=0,"",S206/(O206*M206*IF(D206="Stock",1,100))))</f>
        <v/>
      </c>
      <c r="U206" s="10">
        <f>IF(OR(S206="",N206="",N206=0),"",S206/N206)</f>
        <v/>
      </c>
      <c r="V206" s="7">
        <f>IF(OR(A206="",B206=""),"",B206-A206)</f>
        <v/>
      </c>
    </row>
    <row r="207">
      <c r="A207" s="2" t="n"/>
      <c r="B207" s="2" t="n"/>
      <c r="H207" s="4" t="n"/>
      <c r="I207" s="2" t="n"/>
      <c r="J207" s="4" t="n"/>
      <c r="K207" s="4" t="n"/>
      <c r="L207" s="4" t="n"/>
      <c r="M207" s="5" t="n"/>
      <c r="N207" s="6" t="n"/>
      <c r="O207" s="4" t="n"/>
      <c r="P207" s="4" t="n"/>
      <c r="Q207" s="6" t="n"/>
      <c r="R207" s="7">
        <f>IF(D207="","",IF(D207="Stock",1,100))</f>
        <v/>
      </c>
      <c r="S207" s="8">
        <f>IF(OR(O207="",P207="",M207=""),"",IF(E207="Short",-1,1)*(P207-O207)*M207*IF(D207="Stock",1,100)-N(Q207))</f>
        <v/>
      </c>
      <c r="T207" s="9">
        <f>IF(S207="","",IF(O207*M207=0,"",S207/(O207*M207*IF(D207="Stock",1,100))))</f>
        <v/>
      </c>
      <c r="U207" s="10">
        <f>IF(OR(S207="",N207="",N207=0),"",S207/N207)</f>
        <v/>
      </c>
      <c r="V207" s="7">
        <f>IF(OR(A207="",B207=""),"",B207-A207)</f>
        <v/>
      </c>
    </row>
    <row r="208">
      <c r="A208" s="2" t="n"/>
      <c r="B208" s="2" t="n"/>
      <c r="H208" s="4" t="n"/>
      <c r="I208" s="2" t="n"/>
      <c r="J208" s="4" t="n"/>
      <c r="K208" s="4" t="n"/>
      <c r="L208" s="4" t="n"/>
      <c r="M208" s="5" t="n"/>
      <c r="N208" s="6" t="n"/>
      <c r="O208" s="4" t="n"/>
      <c r="P208" s="4" t="n"/>
      <c r="Q208" s="6" t="n"/>
      <c r="R208" s="7">
        <f>IF(D208="","",IF(D208="Stock",1,100))</f>
        <v/>
      </c>
      <c r="S208" s="8">
        <f>IF(OR(O208="",P208="",M208=""),"",IF(E208="Short",-1,1)*(P208-O208)*M208*IF(D208="Stock",1,100)-N(Q208))</f>
        <v/>
      </c>
      <c r="T208" s="9">
        <f>IF(S208="","",IF(O208*M208=0,"",S208/(O208*M208*IF(D208="Stock",1,100))))</f>
        <v/>
      </c>
      <c r="U208" s="10">
        <f>IF(OR(S208="",N208="",N208=0),"",S208/N208)</f>
        <v/>
      </c>
      <c r="V208" s="7">
        <f>IF(OR(A208="",B208=""),"",B208-A208)</f>
        <v/>
      </c>
    </row>
    <row r="209">
      <c r="A209" s="2" t="n"/>
      <c r="B209" s="2" t="n"/>
      <c r="H209" s="4" t="n"/>
      <c r="I209" s="2" t="n"/>
      <c r="J209" s="4" t="n"/>
      <c r="K209" s="4" t="n"/>
      <c r="L209" s="4" t="n"/>
      <c r="M209" s="5" t="n"/>
      <c r="N209" s="6" t="n"/>
      <c r="O209" s="4" t="n"/>
      <c r="P209" s="4" t="n"/>
      <c r="Q209" s="6" t="n"/>
      <c r="R209" s="7">
        <f>IF(D209="","",IF(D209="Stock",1,100))</f>
        <v/>
      </c>
      <c r="S209" s="8">
        <f>IF(OR(O209="",P209="",M209=""),"",IF(E209="Short",-1,1)*(P209-O209)*M209*IF(D209="Stock",1,100)-N(Q209))</f>
        <v/>
      </c>
      <c r="T209" s="9">
        <f>IF(S209="","",IF(O209*M209=0,"",S209/(O209*M209*IF(D209="Stock",1,100))))</f>
        <v/>
      </c>
      <c r="U209" s="10">
        <f>IF(OR(S209="",N209="",N209=0),"",S209/N209)</f>
        <v/>
      </c>
      <c r="V209" s="7">
        <f>IF(OR(A209="",B209=""),"",B209-A209)</f>
        <v/>
      </c>
    </row>
    <row r="210">
      <c r="A210" s="2" t="n"/>
      <c r="B210" s="2" t="n"/>
      <c r="H210" s="4" t="n"/>
      <c r="I210" s="2" t="n"/>
      <c r="J210" s="4" t="n"/>
      <c r="K210" s="4" t="n"/>
      <c r="L210" s="4" t="n"/>
      <c r="M210" s="5" t="n"/>
      <c r="N210" s="6" t="n"/>
      <c r="O210" s="4" t="n"/>
      <c r="P210" s="4" t="n"/>
      <c r="Q210" s="6" t="n"/>
      <c r="R210" s="7">
        <f>IF(D210="","",IF(D210="Stock",1,100))</f>
        <v/>
      </c>
      <c r="S210" s="8">
        <f>IF(OR(O210="",P210="",M210=""),"",IF(E210="Short",-1,1)*(P210-O210)*M210*IF(D210="Stock",1,100)-N(Q210))</f>
        <v/>
      </c>
      <c r="T210" s="9">
        <f>IF(S210="","",IF(O210*M210=0,"",S210/(O210*M210*IF(D210="Stock",1,100))))</f>
        <v/>
      </c>
      <c r="U210" s="10">
        <f>IF(OR(S210="",N210="",N210=0),"",S210/N210)</f>
        <v/>
      </c>
      <c r="V210" s="7">
        <f>IF(OR(A210="",B210=""),"",B210-A210)</f>
        <v/>
      </c>
    </row>
    <row r="211">
      <c r="A211" s="2" t="n"/>
      <c r="B211" s="2" t="n"/>
      <c r="H211" s="4" t="n"/>
      <c r="I211" s="2" t="n"/>
      <c r="J211" s="4" t="n"/>
      <c r="K211" s="4" t="n"/>
      <c r="L211" s="4" t="n"/>
      <c r="M211" s="5" t="n"/>
      <c r="N211" s="6" t="n"/>
      <c r="O211" s="4" t="n"/>
      <c r="P211" s="4" t="n"/>
      <c r="Q211" s="6" t="n"/>
      <c r="R211" s="7">
        <f>IF(D211="","",IF(D211="Stock",1,100))</f>
        <v/>
      </c>
      <c r="S211" s="8">
        <f>IF(OR(O211="",P211="",M211=""),"",IF(E211="Short",-1,1)*(P211-O211)*M211*IF(D211="Stock",1,100)-N(Q211))</f>
        <v/>
      </c>
      <c r="T211" s="9">
        <f>IF(S211="","",IF(O211*M211=0,"",S211/(O211*M211*IF(D211="Stock",1,100))))</f>
        <v/>
      </c>
      <c r="U211" s="10">
        <f>IF(OR(S211="",N211="",N211=0),"",S211/N211)</f>
        <v/>
      </c>
      <c r="V211" s="7">
        <f>IF(OR(A211="",B211=""),"",B211-A211)</f>
        <v/>
      </c>
    </row>
    <row r="212">
      <c r="A212" s="2" t="n"/>
      <c r="B212" s="2" t="n"/>
      <c r="H212" s="4" t="n"/>
      <c r="I212" s="2" t="n"/>
      <c r="J212" s="4" t="n"/>
      <c r="K212" s="4" t="n"/>
      <c r="L212" s="4" t="n"/>
      <c r="M212" s="5" t="n"/>
      <c r="N212" s="6" t="n"/>
      <c r="O212" s="4" t="n"/>
      <c r="P212" s="4" t="n"/>
      <c r="Q212" s="6" t="n"/>
      <c r="R212" s="7">
        <f>IF(D212="","",IF(D212="Stock",1,100))</f>
        <v/>
      </c>
      <c r="S212" s="8">
        <f>IF(OR(O212="",P212="",M212=""),"",IF(E212="Short",-1,1)*(P212-O212)*M212*IF(D212="Stock",1,100)-N(Q212))</f>
        <v/>
      </c>
      <c r="T212" s="9">
        <f>IF(S212="","",IF(O212*M212=0,"",S212/(O212*M212*IF(D212="Stock",1,100))))</f>
        <v/>
      </c>
      <c r="U212" s="10">
        <f>IF(OR(S212="",N212="",N212=0),"",S212/N212)</f>
        <v/>
      </c>
      <c r="V212" s="7">
        <f>IF(OR(A212="",B212=""),"",B212-A212)</f>
        <v/>
      </c>
    </row>
    <row r="213">
      <c r="A213" s="2" t="n"/>
      <c r="B213" s="2" t="n"/>
      <c r="H213" s="4" t="n"/>
      <c r="I213" s="2" t="n"/>
      <c r="J213" s="4" t="n"/>
      <c r="K213" s="4" t="n"/>
      <c r="L213" s="4" t="n"/>
      <c r="M213" s="5" t="n"/>
      <c r="N213" s="6" t="n"/>
      <c r="O213" s="4" t="n"/>
      <c r="P213" s="4" t="n"/>
      <c r="Q213" s="6" t="n"/>
      <c r="R213" s="7">
        <f>IF(D213="","",IF(D213="Stock",1,100))</f>
        <v/>
      </c>
      <c r="S213" s="8">
        <f>IF(OR(O213="",P213="",M213=""),"",IF(E213="Short",-1,1)*(P213-O213)*M213*IF(D213="Stock",1,100)-N(Q213))</f>
        <v/>
      </c>
      <c r="T213" s="9">
        <f>IF(S213="","",IF(O213*M213=0,"",S213/(O213*M213*IF(D213="Stock",1,100))))</f>
        <v/>
      </c>
      <c r="U213" s="10">
        <f>IF(OR(S213="",N213="",N213=0),"",S213/N213)</f>
        <v/>
      </c>
      <c r="V213" s="7">
        <f>IF(OR(A213="",B213=""),"",B213-A213)</f>
        <v/>
      </c>
    </row>
    <row r="214">
      <c r="A214" s="2" t="n"/>
      <c r="B214" s="2" t="n"/>
      <c r="H214" s="4" t="n"/>
      <c r="I214" s="2" t="n"/>
      <c r="J214" s="4" t="n"/>
      <c r="K214" s="4" t="n"/>
      <c r="L214" s="4" t="n"/>
      <c r="M214" s="5" t="n"/>
      <c r="N214" s="6" t="n"/>
      <c r="O214" s="4" t="n"/>
      <c r="P214" s="4" t="n"/>
      <c r="Q214" s="6" t="n"/>
      <c r="R214" s="7">
        <f>IF(D214="","",IF(D214="Stock",1,100))</f>
        <v/>
      </c>
      <c r="S214" s="8">
        <f>IF(OR(O214="",P214="",M214=""),"",IF(E214="Short",-1,1)*(P214-O214)*M214*IF(D214="Stock",1,100)-N(Q214))</f>
        <v/>
      </c>
      <c r="T214" s="9">
        <f>IF(S214="","",IF(O214*M214=0,"",S214/(O214*M214*IF(D214="Stock",1,100))))</f>
        <v/>
      </c>
      <c r="U214" s="10">
        <f>IF(OR(S214="",N214="",N214=0),"",S214/N214)</f>
        <v/>
      </c>
      <c r="V214" s="7">
        <f>IF(OR(A214="",B214=""),"",B214-A214)</f>
        <v/>
      </c>
    </row>
    <row r="215">
      <c r="A215" s="2" t="n"/>
      <c r="B215" s="2" t="n"/>
      <c r="H215" s="4" t="n"/>
      <c r="I215" s="2" t="n"/>
      <c r="J215" s="4" t="n"/>
      <c r="K215" s="4" t="n"/>
      <c r="L215" s="4" t="n"/>
      <c r="M215" s="5" t="n"/>
      <c r="N215" s="6" t="n"/>
      <c r="O215" s="4" t="n"/>
      <c r="P215" s="4" t="n"/>
      <c r="Q215" s="6" t="n"/>
      <c r="R215" s="7">
        <f>IF(D215="","",IF(D215="Stock",1,100))</f>
        <v/>
      </c>
      <c r="S215" s="8">
        <f>IF(OR(O215="",P215="",M215=""),"",IF(E215="Short",-1,1)*(P215-O215)*M215*IF(D215="Stock",1,100)-N(Q215))</f>
        <v/>
      </c>
      <c r="T215" s="9">
        <f>IF(S215="","",IF(O215*M215=0,"",S215/(O215*M215*IF(D215="Stock",1,100))))</f>
        <v/>
      </c>
      <c r="U215" s="10">
        <f>IF(OR(S215="",N215="",N215=0),"",S215/N215)</f>
        <v/>
      </c>
      <c r="V215" s="7">
        <f>IF(OR(A215="",B215=""),"",B215-A215)</f>
        <v/>
      </c>
    </row>
    <row r="216">
      <c r="A216" s="2" t="n"/>
      <c r="B216" s="2" t="n"/>
      <c r="H216" s="4" t="n"/>
      <c r="I216" s="2" t="n"/>
      <c r="J216" s="4" t="n"/>
      <c r="K216" s="4" t="n"/>
      <c r="L216" s="4" t="n"/>
      <c r="M216" s="5" t="n"/>
      <c r="N216" s="6" t="n"/>
      <c r="O216" s="4" t="n"/>
      <c r="P216" s="4" t="n"/>
      <c r="Q216" s="6" t="n"/>
      <c r="R216" s="7">
        <f>IF(D216="","",IF(D216="Stock",1,100))</f>
        <v/>
      </c>
      <c r="S216" s="8">
        <f>IF(OR(O216="",P216="",M216=""),"",IF(E216="Short",-1,1)*(P216-O216)*M216*IF(D216="Stock",1,100)-N(Q216))</f>
        <v/>
      </c>
      <c r="T216" s="9">
        <f>IF(S216="","",IF(O216*M216=0,"",S216/(O216*M216*IF(D216="Stock",1,100))))</f>
        <v/>
      </c>
      <c r="U216" s="10">
        <f>IF(OR(S216="",N216="",N216=0),"",S216/N216)</f>
        <v/>
      </c>
      <c r="V216" s="7">
        <f>IF(OR(A216="",B216=""),"",B216-A216)</f>
        <v/>
      </c>
    </row>
    <row r="217">
      <c r="A217" s="2" t="n"/>
      <c r="B217" s="2" t="n"/>
      <c r="H217" s="4" t="n"/>
      <c r="I217" s="2" t="n"/>
      <c r="J217" s="4" t="n"/>
      <c r="K217" s="4" t="n"/>
      <c r="L217" s="4" t="n"/>
      <c r="M217" s="5" t="n"/>
      <c r="N217" s="6" t="n"/>
      <c r="O217" s="4" t="n"/>
      <c r="P217" s="4" t="n"/>
      <c r="Q217" s="6" t="n"/>
      <c r="R217" s="7">
        <f>IF(D217="","",IF(D217="Stock",1,100))</f>
        <v/>
      </c>
      <c r="S217" s="8">
        <f>IF(OR(O217="",P217="",M217=""),"",IF(E217="Short",-1,1)*(P217-O217)*M217*IF(D217="Stock",1,100)-N(Q217))</f>
        <v/>
      </c>
      <c r="T217" s="9">
        <f>IF(S217="","",IF(O217*M217=0,"",S217/(O217*M217*IF(D217="Stock",1,100))))</f>
        <v/>
      </c>
      <c r="U217" s="10">
        <f>IF(OR(S217="",N217="",N217=0),"",S217/N217)</f>
        <v/>
      </c>
      <c r="V217" s="7">
        <f>IF(OR(A217="",B217=""),"",B217-A217)</f>
        <v/>
      </c>
    </row>
    <row r="218">
      <c r="A218" s="2" t="n"/>
      <c r="B218" s="2" t="n"/>
      <c r="H218" s="4" t="n"/>
      <c r="I218" s="2" t="n"/>
      <c r="J218" s="4" t="n"/>
      <c r="K218" s="4" t="n"/>
      <c r="L218" s="4" t="n"/>
      <c r="M218" s="5" t="n"/>
      <c r="N218" s="6" t="n"/>
      <c r="O218" s="4" t="n"/>
      <c r="P218" s="4" t="n"/>
      <c r="Q218" s="6" t="n"/>
      <c r="R218" s="7">
        <f>IF(D218="","",IF(D218="Stock",1,100))</f>
        <v/>
      </c>
      <c r="S218" s="8">
        <f>IF(OR(O218="",P218="",M218=""),"",IF(E218="Short",-1,1)*(P218-O218)*M218*IF(D218="Stock",1,100)-N(Q218))</f>
        <v/>
      </c>
      <c r="T218" s="9">
        <f>IF(S218="","",IF(O218*M218=0,"",S218/(O218*M218*IF(D218="Stock",1,100))))</f>
        <v/>
      </c>
      <c r="U218" s="10">
        <f>IF(OR(S218="",N218="",N218=0),"",S218/N218)</f>
        <v/>
      </c>
      <c r="V218" s="7">
        <f>IF(OR(A218="",B218=""),"",B218-A218)</f>
        <v/>
      </c>
    </row>
    <row r="219">
      <c r="A219" s="2" t="n"/>
      <c r="B219" s="2" t="n"/>
      <c r="H219" s="4" t="n"/>
      <c r="I219" s="2" t="n"/>
      <c r="J219" s="4" t="n"/>
      <c r="K219" s="4" t="n"/>
      <c r="L219" s="4" t="n"/>
      <c r="M219" s="5" t="n"/>
      <c r="N219" s="6" t="n"/>
      <c r="O219" s="4" t="n"/>
      <c r="P219" s="4" t="n"/>
      <c r="Q219" s="6" t="n"/>
      <c r="R219" s="7">
        <f>IF(D219="","",IF(D219="Stock",1,100))</f>
        <v/>
      </c>
      <c r="S219" s="8">
        <f>IF(OR(O219="",P219="",M219=""),"",IF(E219="Short",-1,1)*(P219-O219)*M219*IF(D219="Stock",1,100)-N(Q219))</f>
        <v/>
      </c>
      <c r="T219" s="9">
        <f>IF(S219="","",IF(O219*M219=0,"",S219/(O219*M219*IF(D219="Stock",1,100))))</f>
        <v/>
      </c>
      <c r="U219" s="10">
        <f>IF(OR(S219="",N219="",N219=0),"",S219/N219)</f>
        <v/>
      </c>
      <c r="V219" s="7">
        <f>IF(OR(A219="",B219=""),"",B219-A219)</f>
        <v/>
      </c>
    </row>
    <row r="220">
      <c r="A220" s="2" t="n"/>
      <c r="B220" s="2" t="n"/>
      <c r="H220" s="4" t="n"/>
      <c r="I220" s="2" t="n"/>
      <c r="J220" s="4" t="n"/>
      <c r="K220" s="4" t="n"/>
      <c r="L220" s="4" t="n"/>
      <c r="M220" s="5" t="n"/>
      <c r="N220" s="6" t="n"/>
      <c r="O220" s="4" t="n"/>
      <c r="P220" s="4" t="n"/>
      <c r="Q220" s="6" t="n"/>
      <c r="R220" s="7">
        <f>IF(D220="","",IF(D220="Stock",1,100))</f>
        <v/>
      </c>
      <c r="S220" s="8">
        <f>IF(OR(O220="",P220="",M220=""),"",IF(E220="Short",-1,1)*(P220-O220)*M220*IF(D220="Stock",1,100)-N(Q220))</f>
        <v/>
      </c>
      <c r="T220" s="9">
        <f>IF(S220="","",IF(O220*M220=0,"",S220/(O220*M220*IF(D220="Stock",1,100))))</f>
        <v/>
      </c>
      <c r="U220" s="10">
        <f>IF(OR(S220="",N220="",N220=0),"",S220/N220)</f>
        <v/>
      </c>
      <c r="V220" s="7">
        <f>IF(OR(A220="",B220=""),"",B220-A220)</f>
        <v/>
      </c>
    </row>
    <row r="221">
      <c r="A221" s="2" t="n"/>
      <c r="B221" s="2" t="n"/>
      <c r="H221" s="4" t="n"/>
      <c r="I221" s="2" t="n"/>
      <c r="J221" s="4" t="n"/>
      <c r="K221" s="4" t="n"/>
      <c r="L221" s="4" t="n"/>
      <c r="M221" s="5" t="n"/>
      <c r="N221" s="6" t="n"/>
      <c r="O221" s="4" t="n"/>
      <c r="P221" s="4" t="n"/>
      <c r="Q221" s="6" t="n"/>
      <c r="R221" s="7">
        <f>IF(D221="","",IF(D221="Stock",1,100))</f>
        <v/>
      </c>
      <c r="S221" s="8">
        <f>IF(OR(O221="",P221="",M221=""),"",IF(E221="Short",-1,1)*(P221-O221)*M221*IF(D221="Stock",1,100)-N(Q221))</f>
        <v/>
      </c>
      <c r="T221" s="9">
        <f>IF(S221="","",IF(O221*M221=0,"",S221/(O221*M221*IF(D221="Stock",1,100))))</f>
        <v/>
      </c>
      <c r="U221" s="10">
        <f>IF(OR(S221="",N221="",N221=0),"",S221/N221)</f>
        <v/>
      </c>
      <c r="V221" s="7">
        <f>IF(OR(A221="",B221=""),"",B221-A221)</f>
        <v/>
      </c>
    </row>
    <row r="222">
      <c r="A222" s="2" t="n"/>
      <c r="B222" s="2" t="n"/>
      <c r="H222" s="4" t="n"/>
      <c r="I222" s="2" t="n"/>
      <c r="J222" s="4" t="n"/>
      <c r="K222" s="4" t="n"/>
      <c r="L222" s="4" t="n"/>
      <c r="M222" s="5" t="n"/>
      <c r="N222" s="6" t="n"/>
      <c r="O222" s="4" t="n"/>
      <c r="P222" s="4" t="n"/>
      <c r="Q222" s="6" t="n"/>
      <c r="R222" s="7">
        <f>IF(D222="","",IF(D222="Stock",1,100))</f>
        <v/>
      </c>
      <c r="S222" s="8">
        <f>IF(OR(O222="",P222="",M222=""),"",IF(E222="Short",-1,1)*(P222-O222)*M222*IF(D222="Stock",1,100)-N(Q222))</f>
        <v/>
      </c>
      <c r="T222" s="9">
        <f>IF(S222="","",IF(O222*M222=0,"",S222/(O222*M222*IF(D222="Stock",1,100))))</f>
        <v/>
      </c>
      <c r="U222" s="10">
        <f>IF(OR(S222="",N222="",N222=0),"",S222/N222)</f>
        <v/>
      </c>
      <c r="V222" s="7">
        <f>IF(OR(A222="",B222=""),"",B222-A222)</f>
        <v/>
      </c>
    </row>
    <row r="223">
      <c r="A223" s="2" t="n"/>
      <c r="B223" s="2" t="n"/>
      <c r="H223" s="4" t="n"/>
      <c r="I223" s="2" t="n"/>
      <c r="J223" s="4" t="n"/>
      <c r="K223" s="4" t="n"/>
      <c r="L223" s="4" t="n"/>
      <c r="M223" s="5" t="n"/>
      <c r="N223" s="6" t="n"/>
      <c r="O223" s="4" t="n"/>
      <c r="P223" s="4" t="n"/>
      <c r="Q223" s="6" t="n"/>
      <c r="R223" s="7">
        <f>IF(D223="","",IF(D223="Stock",1,100))</f>
        <v/>
      </c>
      <c r="S223" s="8">
        <f>IF(OR(O223="",P223="",M223=""),"",IF(E223="Short",-1,1)*(P223-O223)*M223*IF(D223="Stock",1,100)-N(Q223))</f>
        <v/>
      </c>
      <c r="T223" s="9">
        <f>IF(S223="","",IF(O223*M223=0,"",S223/(O223*M223*IF(D223="Stock",1,100))))</f>
        <v/>
      </c>
      <c r="U223" s="10">
        <f>IF(OR(S223="",N223="",N223=0),"",S223/N223)</f>
        <v/>
      </c>
      <c r="V223" s="7">
        <f>IF(OR(A223="",B223=""),"",B223-A223)</f>
        <v/>
      </c>
    </row>
    <row r="224">
      <c r="A224" s="2" t="n"/>
      <c r="B224" s="2" t="n"/>
      <c r="H224" s="4" t="n"/>
      <c r="I224" s="2" t="n"/>
      <c r="J224" s="4" t="n"/>
      <c r="K224" s="4" t="n"/>
      <c r="L224" s="4" t="n"/>
      <c r="M224" s="5" t="n"/>
      <c r="N224" s="6" t="n"/>
      <c r="O224" s="4" t="n"/>
      <c r="P224" s="4" t="n"/>
      <c r="Q224" s="6" t="n"/>
      <c r="R224" s="7">
        <f>IF(D224="","",IF(D224="Stock",1,100))</f>
        <v/>
      </c>
      <c r="S224" s="8">
        <f>IF(OR(O224="",P224="",M224=""),"",IF(E224="Short",-1,1)*(P224-O224)*M224*IF(D224="Stock",1,100)-N(Q224))</f>
        <v/>
      </c>
      <c r="T224" s="9">
        <f>IF(S224="","",IF(O224*M224=0,"",S224/(O224*M224*IF(D224="Stock",1,100))))</f>
        <v/>
      </c>
      <c r="U224" s="10">
        <f>IF(OR(S224="",N224="",N224=0),"",S224/N224)</f>
        <v/>
      </c>
      <c r="V224" s="7">
        <f>IF(OR(A224="",B224=""),"",B224-A224)</f>
        <v/>
      </c>
    </row>
    <row r="225">
      <c r="A225" s="2" t="n"/>
      <c r="B225" s="2" t="n"/>
      <c r="H225" s="4" t="n"/>
      <c r="I225" s="2" t="n"/>
      <c r="J225" s="4" t="n"/>
      <c r="K225" s="4" t="n"/>
      <c r="L225" s="4" t="n"/>
      <c r="M225" s="5" t="n"/>
      <c r="N225" s="6" t="n"/>
      <c r="O225" s="4" t="n"/>
      <c r="P225" s="4" t="n"/>
      <c r="Q225" s="6" t="n"/>
      <c r="R225" s="7">
        <f>IF(D225="","",IF(D225="Stock",1,100))</f>
        <v/>
      </c>
      <c r="S225" s="8">
        <f>IF(OR(O225="",P225="",M225=""),"",IF(E225="Short",-1,1)*(P225-O225)*M225*IF(D225="Stock",1,100)-N(Q225))</f>
        <v/>
      </c>
      <c r="T225" s="9">
        <f>IF(S225="","",IF(O225*M225=0,"",S225/(O225*M225*IF(D225="Stock",1,100))))</f>
        <v/>
      </c>
      <c r="U225" s="10">
        <f>IF(OR(S225="",N225="",N225=0),"",S225/N225)</f>
        <v/>
      </c>
      <c r="V225" s="7">
        <f>IF(OR(A225="",B225=""),"",B225-A225)</f>
        <v/>
      </c>
    </row>
    <row r="226">
      <c r="A226" s="2" t="n"/>
      <c r="B226" s="2" t="n"/>
      <c r="H226" s="4" t="n"/>
      <c r="I226" s="2" t="n"/>
      <c r="J226" s="4" t="n"/>
      <c r="K226" s="4" t="n"/>
      <c r="L226" s="4" t="n"/>
      <c r="M226" s="5" t="n"/>
      <c r="N226" s="6" t="n"/>
      <c r="O226" s="4" t="n"/>
      <c r="P226" s="4" t="n"/>
      <c r="Q226" s="6" t="n"/>
      <c r="R226" s="7">
        <f>IF(D226="","",IF(D226="Stock",1,100))</f>
        <v/>
      </c>
      <c r="S226" s="8">
        <f>IF(OR(O226="",P226="",M226=""),"",IF(E226="Short",-1,1)*(P226-O226)*M226*IF(D226="Stock",1,100)-N(Q226))</f>
        <v/>
      </c>
      <c r="T226" s="9">
        <f>IF(S226="","",IF(O226*M226=0,"",S226/(O226*M226*IF(D226="Stock",1,100))))</f>
        <v/>
      </c>
      <c r="U226" s="10">
        <f>IF(OR(S226="",N226="",N226=0),"",S226/N226)</f>
        <v/>
      </c>
      <c r="V226" s="7">
        <f>IF(OR(A226="",B226=""),"",B226-A226)</f>
        <v/>
      </c>
    </row>
    <row r="227">
      <c r="A227" s="2" t="n"/>
      <c r="B227" s="2" t="n"/>
      <c r="H227" s="4" t="n"/>
      <c r="I227" s="2" t="n"/>
      <c r="J227" s="4" t="n"/>
      <c r="K227" s="4" t="n"/>
      <c r="L227" s="4" t="n"/>
      <c r="M227" s="5" t="n"/>
      <c r="N227" s="6" t="n"/>
      <c r="O227" s="4" t="n"/>
      <c r="P227" s="4" t="n"/>
      <c r="Q227" s="6" t="n"/>
      <c r="R227" s="7">
        <f>IF(D227="","",IF(D227="Stock",1,100))</f>
        <v/>
      </c>
      <c r="S227" s="8">
        <f>IF(OR(O227="",P227="",M227=""),"",IF(E227="Short",-1,1)*(P227-O227)*M227*IF(D227="Stock",1,100)-N(Q227))</f>
        <v/>
      </c>
      <c r="T227" s="9">
        <f>IF(S227="","",IF(O227*M227=0,"",S227/(O227*M227*IF(D227="Stock",1,100))))</f>
        <v/>
      </c>
      <c r="U227" s="10">
        <f>IF(OR(S227="",N227="",N227=0),"",S227/N227)</f>
        <v/>
      </c>
      <c r="V227" s="7">
        <f>IF(OR(A227="",B227=""),"",B227-A227)</f>
        <v/>
      </c>
    </row>
    <row r="228">
      <c r="A228" s="2" t="n"/>
      <c r="B228" s="2" t="n"/>
      <c r="H228" s="4" t="n"/>
      <c r="I228" s="2" t="n"/>
      <c r="J228" s="4" t="n"/>
      <c r="K228" s="4" t="n"/>
      <c r="L228" s="4" t="n"/>
      <c r="M228" s="5" t="n"/>
      <c r="N228" s="6" t="n"/>
      <c r="O228" s="4" t="n"/>
      <c r="P228" s="4" t="n"/>
      <c r="Q228" s="6" t="n"/>
      <c r="R228" s="7">
        <f>IF(D228="","",IF(D228="Stock",1,100))</f>
        <v/>
      </c>
      <c r="S228" s="8">
        <f>IF(OR(O228="",P228="",M228=""),"",IF(E228="Short",-1,1)*(P228-O228)*M228*IF(D228="Stock",1,100)-N(Q228))</f>
        <v/>
      </c>
      <c r="T228" s="9">
        <f>IF(S228="","",IF(O228*M228=0,"",S228/(O228*M228*IF(D228="Stock",1,100))))</f>
        <v/>
      </c>
      <c r="U228" s="10">
        <f>IF(OR(S228="",N228="",N228=0),"",S228/N228)</f>
        <v/>
      </c>
      <c r="V228" s="7">
        <f>IF(OR(A228="",B228=""),"",B228-A228)</f>
        <v/>
      </c>
    </row>
    <row r="229">
      <c r="A229" s="2" t="n"/>
      <c r="B229" s="2" t="n"/>
      <c r="H229" s="4" t="n"/>
      <c r="I229" s="2" t="n"/>
      <c r="J229" s="4" t="n"/>
      <c r="K229" s="4" t="n"/>
      <c r="L229" s="4" t="n"/>
      <c r="M229" s="5" t="n"/>
      <c r="N229" s="6" t="n"/>
      <c r="O229" s="4" t="n"/>
      <c r="P229" s="4" t="n"/>
      <c r="Q229" s="6" t="n"/>
      <c r="R229" s="7">
        <f>IF(D229="","",IF(D229="Stock",1,100))</f>
        <v/>
      </c>
      <c r="S229" s="8">
        <f>IF(OR(O229="",P229="",M229=""),"",IF(E229="Short",-1,1)*(P229-O229)*M229*IF(D229="Stock",1,100)-N(Q229))</f>
        <v/>
      </c>
      <c r="T229" s="9">
        <f>IF(S229="","",IF(O229*M229=0,"",S229/(O229*M229*IF(D229="Stock",1,100))))</f>
        <v/>
      </c>
      <c r="U229" s="10">
        <f>IF(OR(S229="",N229="",N229=0),"",S229/N229)</f>
        <v/>
      </c>
      <c r="V229" s="7">
        <f>IF(OR(A229="",B229=""),"",B229-A229)</f>
        <v/>
      </c>
    </row>
    <row r="230">
      <c r="A230" s="2" t="n"/>
      <c r="B230" s="2" t="n"/>
      <c r="H230" s="4" t="n"/>
      <c r="I230" s="2" t="n"/>
      <c r="J230" s="4" t="n"/>
      <c r="K230" s="4" t="n"/>
      <c r="L230" s="4" t="n"/>
      <c r="M230" s="5" t="n"/>
      <c r="N230" s="6" t="n"/>
      <c r="O230" s="4" t="n"/>
      <c r="P230" s="4" t="n"/>
      <c r="Q230" s="6" t="n"/>
      <c r="R230" s="7">
        <f>IF(D230="","",IF(D230="Stock",1,100))</f>
        <v/>
      </c>
      <c r="S230" s="8">
        <f>IF(OR(O230="",P230="",M230=""),"",IF(E230="Short",-1,1)*(P230-O230)*M230*IF(D230="Stock",1,100)-N(Q230))</f>
        <v/>
      </c>
      <c r="T230" s="9">
        <f>IF(S230="","",IF(O230*M230=0,"",S230/(O230*M230*IF(D230="Stock",1,100))))</f>
        <v/>
      </c>
      <c r="U230" s="10">
        <f>IF(OR(S230="",N230="",N230=0),"",S230/N230)</f>
        <v/>
      </c>
      <c r="V230" s="7">
        <f>IF(OR(A230="",B230=""),"",B230-A230)</f>
        <v/>
      </c>
    </row>
    <row r="231">
      <c r="A231" s="2" t="n"/>
      <c r="B231" s="2" t="n"/>
      <c r="H231" s="4" t="n"/>
      <c r="I231" s="2" t="n"/>
      <c r="J231" s="4" t="n"/>
      <c r="K231" s="4" t="n"/>
      <c r="L231" s="4" t="n"/>
      <c r="M231" s="5" t="n"/>
      <c r="N231" s="6" t="n"/>
      <c r="O231" s="4" t="n"/>
      <c r="P231" s="4" t="n"/>
      <c r="Q231" s="6" t="n"/>
      <c r="R231" s="7">
        <f>IF(D231="","",IF(D231="Stock",1,100))</f>
        <v/>
      </c>
      <c r="S231" s="8">
        <f>IF(OR(O231="",P231="",M231=""),"",IF(E231="Short",-1,1)*(P231-O231)*M231*IF(D231="Stock",1,100)-N(Q231))</f>
        <v/>
      </c>
      <c r="T231" s="9">
        <f>IF(S231="","",IF(O231*M231=0,"",S231/(O231*M231*IF(D231="Stock",1,100))))</f>
        <v/>
      </c>
      <c r="U231" s="10">
        <f>IF(OR(S231="",N231="",N231=0),"",S231/N231)</f>
        <v/>
      </c>
      <c r="V231" s="7">
        <f>IF(OR(A231="",B231=""),"",B231-A231)</f>
        <v/>
      </c>
    </row>
    <row r="232">
      <c r="A232" s="2" t="n"/>
      <c r="B232" s="2" t="n"/>
      <c r="H232" s="4" t="n"/>
      <c r="I232" s="2" t="n"/>
      <c r="J232" s="4" t="n"/>
      <c r="K232" s="4" t="n"/>
      <c r="L232" s="4" t="n"/>
      <c r="M232" s="5" t="n"/>
      <c r="N232" s="6" t="n"/>
      <c r="O232" s="4" t="n"/>
      <c r="P232" s="4" t="n"/>
      <c r="Q232" s="6" t="n"/>
      <c r="R232" s="7">
        <f>IF(D232="","",IF(D232="Stock",1,100))</f>
        <v/>
      </c>
      <c r="S232" s="8">
        <f>IF(OR(O232="",P232="",M232=""),"",IF(E232="Short",-1,1)*(P232-O232)*M232*IF(D232="Stock",1,100)-N(Q232))</f>
        <v/>
      </c>
      <c r="T232" s="9">
        <f>IF(S232="","",IF(O232*M232=0,"",S232/(O232*M232*IF(D232="Stock",1,100))))</f>
        <v/>
      </c>
      <c r="U232" s="10">
        <f>IF(OR(S232="",N232="",N232=0),"",S232/N232)</f>
        <v/>
      </c>
      <c r="V232" s="7">
        <f>IF(OR(A232="",B232=""),"",B232-A232)</f>
        <v/>
      </c>
    </row>
    <row r="233">
      <c r="A233" s="2" t="n"/>
      <c r="B233" s="2" t="n"/>
      <c r="H233" s="4" t="n"/>
      <c r="I233" s="2" t="n"/>
      <c r="J233" s="4" t="n"/>
      <c r="K233" s="4" t="n"/>
      <c r="L233" s="4" t="n"/>
      <c r="M233" s="5" t="n"/>
      <c r="N233" s="6" t="n"/>
      <c r="O233" s="4" t="n"/>
      <c r="P233" s="4" t="n"/>
      <c r="Q233" s="6" t="n"/>
      <c r="R233" s="7">
        <f>IF(D233="","",IF(D233="Stock",1,100))</f>
        <v/>
      </c>
      <c r="S233" s="8">
        <f>IF(OR(O233="",P233="",M233=""),"",IF(E233="Short",-1,1)*(P233-O233)*M233*IF(D233="Stock",1,100)-N(Q233))</f>
        <v/>
      </c>
      <c r="T233" s="9">
        <f>IF(S233="","",IF(O233*M233=0,"",S233/(O233*M233*IF(D233="Stock",1,100))))</f>
        <v/>
      </c>
      <c r="U233" s="10">
        <f>IF(OR(S233="",N233="",N233=0),"",S233/N233)</f>
        <v/>
      </c>
      <c r="V233" s="7">
        <f>IF(OR(A233="",B233=""),"",B233-A233)</f>
        <v/>
      </c>
    </row>
    <row r="234">
      <c r="A234" s="2" t="n"/>
      <c r="B234" s="2" t="n"/>
      <c r="H234" s="4" t="n"/>
      <c r="I234" s="2" t="n"/>
      <c r="J234" s="4" t="n"/>
      <c r="K234" s="4" t="n"/>
      <c r="L234" s="4" t="n"/>
      <c r="M234" s="5" t="n"/>
      <c r="N234" s="6" t="n"/>
      <c r="O234" s="4" t="n"/>
      <c r="P234" s="4" t="n"/>
      <c r="Q234" s="6" t="n"/>
      <c r="R234" s="7">
        <f>IF(D234="","",IF(D234="Stock",1,100))</f>
        <v/>
      </c>
      <c r="S234" s="8">
        <f>IF(OR(O234="",P234="",M234=""),"",IF(E234="Short",-1,1)*(P234-O234)*M234*IF(D234="Stock",1,100)-N(Q234))</f>
        <v/>
      </c>
      <c r="T234" s="9">
        <f>IF(S234="","",IF(O234*M234=0,"",S234/(O234*M234*IF(D234="Stock",1,100))))</f>
        <v/>
      </c>
      <c r="U234" s="10">
        <f>IF(OR(S234="",N234="",N234=0),"",S234/N234)</f>
        <v/>
      </c>
      <c r="V234" s="7">
        <f>IF(OR(A234="",B234=""),"",B234-A234)</f>
        <v/>
      </c>
    </row>
    <row r="235">
      <c r="A235" s="2" t="n"/>
      <c r="B235" s="2" t="n"/>
      <c r="H235" s="4" t="n"/>
      <c r="I235" s="2" t="n"/>
      <c r="J235" s="4" t="n"/>
      <c r="K235" s="4" t="n"/>
      <c r="L235" s="4" t="n"/>
      <c r="M235" s="5" t="n"/>
      <c r="N235" s="6" t="n"/>
      <c r="O235" s="4" t="n"/>
      <c r="P235" s="4" t="n"/>
      <c r="Q235" s="6" t="n"/>
      <c r="R235" s="7">
        <f>IF(D235="","",IF(D235="Stock",1,100))</f>
        <v/>
      </c>
      <c r="S235" s="8">
        <f>IF(OR(O235="",P235="",M235=""),"",IF(E235="Short",-1,1)*(P235-O235)*M235*IF(D235="Stock",1,100)-N(Q235))</f>
        <v/>
      </c>
      <c r="T235" s="9">
        <f>IF(S235="","",IF(O235*M235=0,"",S235/(O235*M235*IF(D235="Stock",1,100))))</f>
        <v/>
      </c>
      <c r="U235" s="10">
        <f>IF(OR(S235="",N235="",N235=0),"",S235/N235)</f>
        <v/>
      </c>
      <c r="V235" s="7">
        <f>IF(OR(A235="",B235=""),"",B235-A235)</f>
        <v/>
      </c>
    </row>
    <row r="236">
      <c r="A236" s="2" t="n"/>
      <c r="B236" s="2" t="n"/>
      <c r="H236" s="4" t="n"/>
      <c r="I236" s="2" t="n"/>
      <c r="J236" s="4" t="n"/>
      <c r="K236" s="4" t="n"/>
      <c r="L236" s="4" t="n"/>
      <c r="M236" s="5" t="n"/>
      <c r="N236" s="6" t="n"/>
      <c r="O236" s="4" t="n"/>
      <c r="P236" s="4" t="n"/>
      <c r="Q236" s="6" t="n"/>
      <c r="R236" s="7">
        <f>IF(D236="","",IF(D236="Stock",1,100))</f>
        <v/>
      </c>
      <c r="S236" s="8">
        <f>IF(OR(O236="",P236="",M236=""),"",IF(E236="Short",-1,1)*(P236-O236)*M236*IF(D236="Stock",1,100)-N(Q236))</f>
        <v/>
      </c>
      <c r="T236" s="9">
        <f>IF(S236="","",IF(O236*M236=0,"",S236/(O236*M236*IF(D236="Stock",1,100))))</f>
        <v/>
      </c>
      <c r="U236" s="10">
        <f>IF(OR(S236="",N236="",N236=0),"",S236/N236)</f>
        <v/>
      </c>
      <c r="V236" s="7">
        <f>IF(OR(A236="",B236=""),"",B236-A236)</f>
        <v/>
      </c>
    </row>
    <row r="237">
      <c r="A237" s="2" t="n"/>
      <c r="B237" s="2" t="n"/>
      <c r="H237" s="4" t="n"/>
      <c r="I237" s="2" t="n"/>
      <c r="J237" s="4" t="n"/>
      <c r="K237" s="4" t="n"/>
      <c r="L237" s="4" t="n"/>
      <c r="M237" s="5" t="n"/>
      <c r="N237" s="6" t="n"/>
      <c r="O237" s="4" t="n"/>
      <c r="P237" s="4" t="n"/>
      <c r="Q237" s="6" t="n"/>
      <c r="R237" s="7">
        <f>IF(D237="","",IF(D237="Stock",1,100))</f>
        <v/>
      </c>
      <c r="S237" s="8">
        <f>IF(OR(O237="",P237="",M237=""),"",IF(E237="Short",-1,1)*(P237-O237)*M237*IF(D237="Stock",1,100)-N(Q237))</f>
        <v/>
      </c>
      <c r="T237" s="9">
        <f>IF(S237="","",IF(O237*M237=0,"",S237/(O237*M237*IF(D237="Stock",1,100))))</f>
        <v/>
      </c>
      <c r="U237" s="10">
        <f>IF(OR(S237="",N237="",N237=0),"",S237/N237)</f>
        <v/>
      </c>
      <c r="V237" s="7">
        <f>IF(OR(A237="",B237=""),"",B237-A237)</f>
        <v/>
      </c>
    </row>
    <row r="238">
      <c r="A238" s="2" t="n"/>
      <c r="B238" s="2" t="n"/>
      <c r="H238" s="4" t="n"/>
      <c r="I238" s="2" t="n"/>
      <c r="J238" s="4" t="n"/>
      <c r="K238" s="4" t="n"/>
      <c r="L238" s="4" t="n"/>
      <c r="M238" s="5" t="n"/>
      <c r="N238" s="6" t="n"/>
      <c r="O238" s="4" t="n"/>
      <c r="P238" s="4" t="n"/>
      <c r="Q238" s="6" t="n"/>
      <c r="R238" s="7">
        <f>IF(D238="","",IF(D238="Stock",1,100))</f>
        <v/>
      </c>
      <c r="S238" s="8">
        <f>IF(OR(O238="",P238="",M238=""),"",IF(E238="Short",-1,1)*(P238-O238)*M238*IF(D238="Stock",1,100)-N(Q238))</f>
        <v/>
      </c>
      <c r="T238" s="9">
        <f>IF(S238="","",IF(O238*M238=0,"",S238/(O238*M238*IF(D238="Stock",1,100))))</f>
        <v/>
      </c>
      <c r="U238" s="10">
        <f>IF(OR(S238="",N238="",N238=0),"",S238/N238)</f>
        <v/>
      </c>
      <c r="V238" s="7">
        <f>IF(OR(A238="",B238=""),"",B238-A238)</f>
        <v/>
      </c>
    </row>
    <row r="239">
      <c r="A239" s="2" t="n"/>
      <c r="B239" s="2" t="n"/>
      <c r="H239" s="4" t="n"/>
      <c r="I239" s="2" t="n"/>
      <c r="J239" s="4" t="n"/>
      <c r="K239" s="4" t="n"/>
      <c r="L239" s="4" t="n"/>
      <c r="M239" s="5" t="n"/>
      <c r="N239" s="6" t="n"/>
      <c r="O239" s="4" t="n"/>
      <c r="P239" s="4" t="n"/>
      <c r="Q239" s="6" t="n"/>
      <c r="R239" s="7">
        <f>IF(D239="","",IF(D239="Stock",1,100))</f>
        <v/>
      </c>
      <c r="S239" s="8">
        <f>IF(OR(O239="",P239="",M239=""),"",IF(E239="Short",-1,1)*(P239-O239)*M239*IF(D239="Stock",1,100)-N(Q239))</f>
        <v/>
      </c>
      <c r="T239" s="9">
        <f>IF(S239="","",IF(O239*M239=0,"",S239/(O239*M239*IF(D239="Stock",1,100))))</f>
        <v/>
      </c>
      <c r="U239" s="10">
        <f>IF(OR(S239="",N239="",N239=0),"",S239/N239)</f>
        <v/>
      </c>
      <c r="V239" s="7">
        <f>IF(OR(A239="",B239=""),"",B239-A239)</f>
        <v/>
      </c>
    </row>
    <row r="240">
      <c r="A240" s="2" t="n"/>
      <c r="B240" s="2" t="n"/>
      <c r="H240" s="4" t="n"/>
      <c r="I240" s="2" t="n"/>
      <c r="J240" s="4" t="n"/>
      <c r="K240" s="4" t="n"/>
      <c r="L240" s="4" t="n"/>
      <c r="M240" s="5" t="n"/>
      <c r="N240" s="6" t="n"/>
      <c r="O240" s="4" t="n"/>
      <c r="P240" s="4" t="n"/>
      <c r="Q240" s="6" t="n"/>
      <c r="R240" s="7">
        <f>IF(D240="","",IF(D240="Stock",1,100))</f>
        <v/>
      </c>
      <c r="S240" s="8">
        <f>IF(OR(O240="",P240="",M240=""),"",IF(E240="Short",-1,1)*(P240-O240)*M240*IF(D240="Stock",1,100)-N(Q240))</f>
        <v/>
      </c>
      <c r="T240" s="9">
        <f>IF(S240="","",IF(O240*M240=0,"",S240/(O240*M240*IF(D240="Stock",1,100))))</f>
        <v/>
      </c>
      <c r="U240" s="10">
        <f>IF(OR(S240="",N240="",N240=0),"",S240/N240)</f>
        <v/>
      </c>
      <c r="V240" s="7">
        <f>IF(OR(A240="",B240=""),"",B240-A240)</f>
        <v/>
      </c>
    </row>
    <row r="241">
      <c r="A241" s="2" t="n"/>
      <c r="B241" s="2" t="n"/>
      <c r="H241" s="4" t="n"/>
      <c r="I241" s="2" t="n"/>
      <c r="J241" s="4" t="n"/>
      <c r="K241" s="4" t="n"/>
      <c r="L241" s="4" t="n"/>
      <c r="M241" s="5" t="n"/>
      <c r="N241" s="6" t="n"/>
      <c r="O241" s="4" t="n"/>
      <c r="P241" s="4" t="n"/>
      <c r="Q241" s="6" t="n"/>
      <c r="R241" s="7">
        <f>IF(D241="","",IF(D241="Stock",1,100))</f>
        <v/>
      </c>
      <c r="S241" s="8">
        <f>IF(OR(O241="",P241="",M241=""),"",IF(E241="Short",-1,1)*(P241-O241)*M241*IF(D241="Stock",1,100)-N(Q241))</f>
        <v/>
      </c>
      <c r="T241" s="9">
        <f>IF(S241="","",IF(O241*M241=0,"",S241/(O241*M241*IF(D241="Stock",1,100))))</f>
        <v/>
      </c>
      <c r="U241" s="10">
        <f>IF(OR(S241="",N241="",N241=0),"",S241/N241)</f>
        <v/>
      </c>
      <c r="V241" s="7">
        <f>IF(OR(A241="",B241=""),"",B241-A241)</f>
        <v/>
      </c>
    </row>
    <row r="242">
      <c r="A242" s="2" t="n"/>
      <c r="B242" s="2" t="n"/>
      <c r="H242" s="4" t="n"/>
      <c r="I242" s="2" t="n"/>
      <c r="J242" s="4" t="n"/>
      <c r="K242" s="4" t="n"/>
      <c r="L242" s="4" t="n"/>
      <c r="M242" s="5" t="n"/>
      <c r="N242" s="6" t="n"/>
      <c r="O242" s="4" t="n"/>
      <c r="P242" s="4" t="n"/>
      <c r="Q242" s="6" t="n"/>
      <c r="R242" s="7">
        <f>IF(D242="","",IF(D242="Stock",1,100))</f>
        <v/>
      </c>
      <c r="S242" s="8">
        <f>IF(OR(O242="",P242="",M242=""),"",IF(E242="Short",-1,1)*(P242-O242)*M242*IF(D242="Stock",1,100)-N(Q242))</f>
        <v/>
      </c>
      <c r="T242" s="9">
        <f>IF(S242="","",IF(O242*M242=0,"",S242/(O242*M242*IF(D242="Stock",1,100))))</f>
        <v/>
      </c>
      <c r="U242" s="10">
        <f>IF(OR(S242="",N242="",N242=0),"",S242/N242)</f>
        <v/>
      </c>
      <c r="V242" s="7">
        <f>IF(OR(A242="",B242=""),"",B242-A242)</f>
        <v/>
      </c>
    </row>
    <row r="243">
      <c r="A243" s="2" t="n"/>
      <c r="B243" s="2" t="n"/>
      <c r="H243" s="4" t="n"/>
      <c r="I243" s="2" t="n"/>
      <c r="J243" s="4" t="n"/>
      <c r="K243" s="4" t="n"/>
      <c r="L243" s="4" t="n"/>
      <c r="M243" s="5" t="n"/>
      <c r="N243" s="6" t="n"/>
      <c r="O243" s="4" t="n"/>
      <c r="P243" s="4" t="n"/>
      <c r="Q243" s="6" t="n"/>
      <c r="R243" s="7">
        <f>IF(D243="","",IF(D243="Stock",1,100))</f>
        <v/>
      </c>
      <c r="S243" s="8">
        <f>IF(OR(O243="",P243="",M243=""),"",IF(E243="Short",-1,1)*(P243-O243)*M243*IF(D243="Stock",1,100)-N(Q243))</f>
        <v/>
      </c>
      <c r="T243" s="9">
        <f>IF(S243="","",IF(O243*M243=0,"",S243/(O243*M243*IF(D243="Stock",1,100))))</f>
        <v/>
      </c>
      <c r="U243" s="10">
        <f>IF(OR(S243="",N243="",N243=0),"",S243/N243)</f>
        <v/>
      </c>
      <c r="V243" s="7">
        <f>IF(OR(A243="",B243=""),"",B243-A243)</f>
        <v/>
      </c>
    </row>
    <row r="244">
      <c r="A244" s="2" t="n"/>
      <c r="B244" s="2" t="n"/>
      <c r="H244" s="4" t="n"/>
      <c r="I244" s="2" t="n"/>
      <c r="J244" s="4" t="n"/>
      <c r="K244" s="4" t="n"/>
      <c r="L244" s="4" t="n"/>
      <c r="M244" s="5" t="n"/>
      <c r="N244" s="6" t="n"/>
      <c r="O244" s="4" t="n"/>
      <c r="P244" s="4" t="n"/>
      <c r="Q244" s="6" t="n"/>
      <c r="R244" s="7">
        <f>IF(D244="","",IF(D244="Stock",1,100))</f>
        <v/>
      </c>
      <c r="S244" s="8">
        <f>IF(OR(O244="",P244="",M244=""),"",IF(E244="Short",-1,1)*(P244-O244)*M244*IF(D244="Stock",1,100)-N(Q244))</f>
        <v/>
      </c>
      <c r="T244" s="9">
        <f>IF(S244="","",IF(O244*M244=0,"",S244/(O244*M244*IF(D244="Stock",1,100))))</f>
        <v/>
      </c>
      <c r="U244" s="10">
        <f>IF(OR(S244="",N244="",N244=0),"",S244/N244)</f>
        <v/>
      </c>
      <c r="V244" s="7">
        <f>IF(OR(A244="",B244=""),"",B244-A244)</f>
        <v/>
      </c>
    </row>
    <row r="245">
      <c r="A245" s="2" t="n"/>
      <c r="B245" s="2" t="n"/>
      <c r="H245" s="4" t="n"/>
      <c r="I245" s="2" t="n"/>
      <c r="J245" s="4" t="n"/>
      <c r="K245" s="4" t="n"/>
      <c r="L245" s="4" t="n"/>
      <c r="M245" s="5" t="n"/>
      <c r="N245" s="6" t="n"/>
      <c r="O245" s="4" t="n"/>
      <c r="P245" s="4" t="n"/>
      <c r="Q245" s="6" t="n"/>
      <c r="R245" s="7">
        <f>IF(D245="","",IF(D245="Stock",1,100))</f>
        <v/>
      </c>
      <c r="S245" s="8">
        <f>IF(OR(O245="",P245="",M245=""),"",IF(E245="Short",-1,1)*(P245-O245)*M245*IF(D245="Stock",1,100)-N(Q245))</f>
        <v/>
      </c>
      <c r="T245" s="9">
        <f>IF(S245="","",IF(O245*M245=0,"",S245/(O245*M245*IF(D245="Stock",1,100))))</f>
        <v/>
      </c>
      <c r="U245" s="10">
        <f>IF(OR(S245="",N245="",N245=0),"",S245/N245)</f>
        <v/>
      </c>
      <c r="V245" s="7">
        <f>IF(OR(A245="",B245=""),"",B245-A245)</f>
        <v/>
      </c>
    </row>
    <row r="246">
      <c r="A246" s="2" t="n"/>
      <c r="B246" s="2" t="n"/>
      <c r="H246" s="4" t="n"/>
      <c r="I246" s="2" t="n"/>
      <c r="J246" s="4" t="n"/>
      <c r="K246" s="4" t="n"/>
      <c r="L246" s="4" t="n"/>
      <c r="M246" s="5" t="n"/>
      <c r="N246" s="6" t="n"/>
      <c r="O246" s="4" t="n"/>
      <c r="P246" s="4" t="n"/>
      <c r="Q246" s="6" t="n"/>
      <c r="R246" s="7">
        <f>IF(D246="","",IF(D246="Stock",1,100))</f>
        <v/>
      </c>
      <c r="S246" s="8">
        <f>IF(OR(O246="",P246="",M246=""),"",IF(E246="Short",-1,1)*(P246-O246)*M246*IF(D246="Stock",1,100)-N(Q246))</f>
        <v/>
      </c>
      <c r="T246" s="9">
        <f>IF(S246="","",IF(O246*M246=0,"",S246/(O246*M246*IF(D246="Stock",1,100))))</f>
        <v/>
      </c>
      <c r="U246" s="10">
        <f>IF(OR(S246="",N246="",N246=0),"",S246/N246)</f>
        <v/>
      </c>
      <c r="V246" s="7">
        <f>IF(OR(A246="",B246=""),"",B246-A246)</f>
        <v/>
      </c>
    </row>
    <row r="247">
      <c r="A247" s="2" t="n"/>
      <c r="B247" s="2" t="n"/>
      <c r="H247" s="4" t="n"/>
      <c r="I247" s="2" t="n"/>
      <c r="J247" s="4" t="n"/>
      <c r="K247" s="4" t="n"/>
      <c r="L247" s="4" t="n"/>
      <c r="M247" s="5" t="n"/>
      <c r="N247" s="6" t="n"/>
      <c r="O247" s="4" t="n"/>
      <c r="P247" s="4" t="n"/>
      <c r="Q247" s="6" t="n"/>
      <c r="R247" s="7">
        <f>IF(D247="","",IF(D247="Stock",1,100))</f>
        <v/>
      </c>
      <c r="S247" s="8">
        <f>IF(OR(O247="",P247="",M247=""),"",IF(E247="Short",-1,1)*(P247-O247)*M247*IF(D247="Stock",1,100)-N(Q247))</f>
        <v/>
      </c>
      <c r="T247" s="9">
        <f>IF(S247="","",IF(O247*M247=0,"",S247/(O247*M247*IF(D247="Stock",1,100))))</f>
        <v/>
      </c>
      <c r="U247" s="10">
        <f>IF(OR(S247="",N247="",N247=0),"",S247/N247)</f>
        <v/>
      </c>
      <c r="V247" s="7">
        <f>IF(OR(A247="",B247=""),"",B247-A247)</f>
        <v/>
      </c>
    </row>
    <row r="248">
      <c r="A248" s="2" t="n"/>
      <c r="B248" s="2" t="n"/>
      <c r="H248" s="4" t="n"/>
      <c r="I248" s="2" t="n"/>
      <c r="J248" s="4" t="n"/>
      <c r="K248" s="4" t="n"/>
      <c r="L248" s="4" t="n"/>
      <c r="M248" s="5" t="n"/>
      <c r="N248" s="6" t="n"/>
      <c r="O248" s="4" t="n"/>
      <c r="P248" s="4" t="n"/>
      <c r="Q248" s="6" t="n"/>
      <c r="R248" s="7">
        <f>IF(D248="","",IF(D248="Stock",1,100))</f>
        <v/>
      </c>
      <c r="S248" s="8">
        <f>IF(OR(O248="",P248="",M248=""),"",IF(E248="Short",-1,1)*(P248-O248)*M248*IF(D248="Stock",1,100)-N(Q248))</f>
        <v/>
      </c>
      <c r="T248" s="9">
        <f>IF(S248="","",IF(O248*M248=0,"",S248/(O248*M248*IF(D248="Stock",1,100))))</f>
        <v/>
      </c>
      <c r="U248" s="10">
        <f>IF(OR(S248="",N248="",N248=0),"",S248/N248)</f>
        <v/>
      </c>
      <c r="V248" s="7">
        <f>IF(OR(A248="",B248=""),"",B248-A248)</f>
        <v/>
      </c>
    </row>
    <row r="249">
      <c r="A249" s="2" t="n"/>
      <c r="B249" s="2" t="n"/>
      <c r="H249" s="4" t="n"/>
      <c r="I249" s="2" t="n"/>
      <c r="J249" s="4" t="n"/>
      <c r="K249" s="4" t="n"/>
      <c r="L249" s="4" t="n"/>
      <c r="M249" s="5" t="n"/>
      <c r="N249" s="6" t="n"/>
      <c r="O249" s="4" t="n"/>
      <c r="P249" s="4" t="n"/>
      <c r="Q249" s="6" t="n"/>
      <c r="R249" s="7">
        <f>IF(D249="","",IF(D249="Stock",1,100))</f>
        <v/>
      </c>
      <c r="S249" s="8">
        <f>IF(OR(O249="",P249="",M249=""),"",IF(E249="Short",-1,1)*(P249-O249)*M249*IF(D249="Stock",1,100)-N(Q249))</f>
        <v/>
      </c>
      <c r="T249" s="9">
        <f>IF(S249="","",IF(O249*M249=0,"",S249/(O249*M249*IF(D249="Stock",1,100))))</f>
        <v/>
      </c>
      <c r="U249" s="10">
        <f>IF(OR(S249="",N249="",N249=0),"",S249/N249)</f>
        <v/>
      </c>
      <c r="V249" s="7">
        <f>IF(OR(A249="",B249=""),"",B249-A249)</f>
        <v/>
      </c>
    </row>
    <row r="250">
      <c r="A250" s="2" t="n"/>
      <c r="B250" s="2" t="n"/>
      <c r="H250" s="4" t="n"/>
      <c r="I250" s="2" t="n"/>
      <c r="J250" s="4" t="n"/>
      <c r="K250" s="4" t="n"/>
      <c r="L250" s="4" t="n"/>
      <c r="M250" s="5" t="n"/>
      <c r="N250" s="6" t="n"/>
      <c r="O250" s="4" t="n"/>
      <c r="P250" s="4" t="n"/>
      <c r="Q250" s="6" t="n"/>
      <c r="R250" s="7">
        <f>IF(D250="","",IF(D250="Stock",1,100))</f>
        <v/>
      </c>
      <c r="S250" s="8">
        <f>IF(OR(O250="",P250="",M250=""),"",IF(E250="Short",-1,1)*(P250-O250)*M250*IF(D250="Stock",1,100)-N(Q250))</f>
        <v/>
      </c>
      <c r="T250" s="9">
        <f>IF(S250="","",IF(O250*M250=0,"",S250/(O250*M250*IF(D250="Stock",1,100))))</f>
        <v/>
      </c>
      <c r="U250" s="10">
        <f>IF(OR(S250="",N250="",N250=0),"",S250/N250)</f>
        <v/>
      </c>
      <c r="V250" s="7">
        <f>IF(OR(A250="",B250=""),"",B250-A250)</f>
        <v/>
      </c>
    </row>
    <row r="251">
      <c r="A251" s="2" t="n"/>
      <c r="B251" s="2" t="n"/>
      <c r="H251" s="4" t="n"/>
      <c r="I251" s="2" t="n"/>
      <c r="J251" s="4" t="n"/>
      <c r="K251" s="4" t="n"/>
      <c r="L251" s="4" t="n"/>
      <c r="M251" s="5" t="n"/>
      <c r="N251" s="6" t="n"/>
      <c r="O251" s="4" t="n"/>
      <c r="P251" s="4" t="n"/>
      <c r="Q251" s="6" t="n"/>
      <c r="R251" s="7">
        <f>IF(D251="","",IF(D251="Stock",1,100))</f>
        <v/>
      </c>
      <c r="S251" s="8">
        <f>IF(OR(O251="",P251="",M251=""),"",IF(E251="Short",-1,1)*(P251-O251)*M251*IF(D251="Stock",1,100)-N(Q251))</f>
        <v/>
      </c>
      <c r="T251" s="9">
        <f>IF(S251="","",IF(O251*M251=0,"",S251/(O251*M251*IF(D251="Stock",1,100))))</f>
        <v/>
      </c>
      <c r="U251" s="10">
        <f>IF(OR(S251="",N251="",N251=0),"",S251/N251)</f>
        <v/>
      </c>
      <c r="V251" s="7">
        <f>IF(OR(A251="",B251=""),"",B251-A251)</f>
        <v/>
      </c>
    </row>
    <row r="252">
      <c r="A252" s="2" t="n"/>
      <c r="B252" s="2" t="n"/>
      <c r="H252" s="4" t="n"/>
      <c r="I252" s="2" t="n"/>
      <c r="J252" s="4" t="n"/>
      <c r="K252" s="4" t="n"/>
      <c r="L252" s="4" t="n"/>
      <c r="M252" s="5" t="n"/>
      <c r="N252" s="6" t="n"/>
      <c r="O252" s="4" t="n"/>
      <c r="P252" s="4" t="n"/>
      <c r="Q252" s="6" t="n"/>
      <c r="R252" s="7">
        <f>IF(D252="","",IF(D252="Stock",1,100))</f>
        <v/>
      </c>
      <c r="S252" s="8">
        <f>IF(OR(O252="",P252="",M252=""),"",IF(E252="Short",-1,1)*(P252-O252)*M252*IF(D252="Stock",1,100)-N(Q252))</f>
        <v/>
      </c>
      <c r="T252" s="9">
        <f>IF(S252="","",IF(O252*M252=0,"",S252/(O252*M252*IF(D252="Stock",1,100))))</f>
        <v/>
      </c>
      <c r="U252" s="10">
        <f>IF(OR(S252="",N252="",N252=0),"",S252/N252)</f>
        <v/>
      </c>
      <c r="V252" s="7">
        <f>IF(OR(A252="",B252=""),"",B252-A252)</f>
        <v/>
      </c>
    </row>
    <row r="253">
      <c r="A253" s="2" t="n"/>
      <c r="B253" s="2" t="n"/>
      <c r="H253" s="4" t="n"/>
      <c r="I253" s="2" t="n"/>
      <c r="J253" s="4" t="n"/>
      <c r="K253" s="4" t="n"/>
      <c r="L253" s="4" t="n"/>
      <c r="M253" s="5" t="n"/>
      <c r="N253" s="6" t="n"/>
      <c r="O253" s="4" t="n"/>
      <c r="P253" s="4" t="n"/>
      <c r="Q253" s="6" t="n"/>
      <c r="R253" s="7">
        <f>IF(D253="","",IF(D253="Stock",1,100))</f>
        <v/>
      </c>
      <c r="S253" s="8">
        <f>IF(OR(O253="",P253="",M253=""),"",IF(E253="Short",-1,1)*(P253-O253)*M253*IF(D253="Stock",1,100)-N(Q253))</f>
        <v/>
      </c>
      <c r="T253" s="9">
        <f>IF(S253="","",IF(O253*M253=0,"",S253/(O253*M253*IF(D253="Stock",1,100))))</f>
        <v/>
      </c>
      <c r="U253" s="10">
        <f>IF(OR(S253="",N253="",N253=0),"",S253/N253)</f>
        <v/>
      </c>
      <c r="V253" s="7">
        <f>IF(OR(A253="",B253=""),"",B253-A253)</f>
        <v/>
      </c>
    </row>
    <row r="254">
      <c r="A254" s="2" t="n"/>
      <c r="B254" s="2" t="n"/>
      <c r="H254" s="4" t="n"/>
      <c r="I254" s="2" t="n"/>
      <c r="J254" s="4" t="n"/>
      <c r="K254" s="4" t="n"/>
      <c r="L254" s="4" t="n"/>
      <c r="M254" s="5" t="n"/>
      <c r="N254" s="6" t="n"/>
      <c r="O254" s="4" t="n"/>
      <c r="P254" s="4" t="n"/>
      <c r="Q254" s="6" t="n"/>
      <c r="R254" s="7">
        <f>IF(D254="","",IF(D254="Stock",1,100))</f>
        <v/>
      </c>
      <c r="S254" s="8">
        <f>IF(OR(O254="",P254="",M254=""),"",IF(E254="Short",-1,1)*(P254-O254)*M254*IF(D254="Stock",1,100)-N(Q254))</f>
        <v/>
      </c>
      <c r="T254" s="9">
        <f>IF(S254="","",IF(O254*M254=0,"",S254/(O254*M254*IF(D254="Stock",1,100))))</f>
        <v/>
      </c>
      <c r="U254" s="10">
        <f>IF(OR(S254="",N254="",N254=0),"",S254/N254)</f>
        <v/>
      </c>
      <c r="V254" s="7">
        <f>IF(OR(A254="",B254=""),"",B254-A254)</f>
        <v/>
      </c>
    </row>
    <row r="255">
      <c r="A255" s="2" t="n"/>
      <c r="B255" s="2" t="n"/>
      <c r="H255" s="4" t="n"/>
      <c r="I255" s="2" t="n"/>
      <c r="J255" s="4" t="n"/>
      <c r="K255" s="4" t="n"/>
      <c r="L255" s="4" t="n"/>
      <c r="M255" s="5" t="n"/>
      <c r="N255" s="6" t="n"/>
      <c r="O255" s="4" t="n"/>
      <c r="P255" s="4" t="n"/>
      <c r="Q255" s="6" t="n"/>
      <c r="R255" s="7">
        <f>IF(D255="","",IF(D255="Stock",1,100))</f>
        <v/>
      </c>
      <c r="S255" s="8">
        <f>IF(OR(O255="",P255="",M255=""),"",IF(E255="Short",-1,1)*(P255-O255)*M255*IF(D255="Stock",1,100)-N(Q255))</f>
        <v/>
      </c>
      <c r="T255" s="9">
        <f>IF(S255="","",IF(O255*M255=0,"",S255/(O255*M255*IF(D255="Stock",1,100))))</f>
        <v/>
      </c>
      <c r="U255" s="10">
        <f>IF(OR(S255="",N255="",N255=0),"",S255/N255)</f>
        <v/>
      </c>
      <c r="V255" s="7">
        <f>IF(OR(A255="",B255=""),"",B255-A255)</f>
        <v/>
      </c>
    </row>
    <row r="256">
      <c r="A256" s="2" t="n"/>
      <c r="B256" s="2" t="n"/>
      <c r="H256" s="4" t="n"/>
      <c r="I256" s="2" t="n"/>
      <c r="J256" s="4" t="n"/>
      <c r="K256" s="4" t="n"/>
      <c r="L256" s="4" t="n"/>
      <c r="M256" s="5" t="n"/>
      <c r="N256" s="6" t="n"/>
      <c r="O256" s="4" t="n"/>
      <c r="P256" s="4" t="n"/>
      <c r="Q256" s="6" t="n"/>
      <c r="R256" s="7">
        <f>IF(D256="","",IF(D256="Stock",1,100))</f>
        <v/>
      </c>
      <c r="S256" s="8">
        <f>IF(OR(O256="",P256="",M256=""),"",IF(E256="Short",-1,1)*(P256-O256)*M256*IF(D256="Stock",1,100)-N(Q256))</f>
        <v/>
      </c>
      <c r="T256" s="9">
        <f>IF(S256="","",IF(O256*M256=0,"",S256/(O256*M256*IF(D256="Stock",1,100))))</f>
        <v/>
      </c>
      <c r="U256" s="10">
        <f>IF(OR(S256="",N256="",N256=0),"",S256/N256)</f>
        <v/>
      </c>
      <c r="V256" s="7">
        <f>IF(OR(A256="",B256=""),"",B256-A256)</f>
        <v/>
      </c>
    </row>
    <row r="257">
      <c r="A257" s="2" t="n"/>
      <c r="B257" s="2" t="n"/>
      <c r="H257" s="4" t="n"/>
      <c r="I257" s="2" t="n"/>
      <c r="J257" s="4" t="n"/>
      <c r="K257" s="4" t="n"/>
      <c r="L257" s="4" t="n"/>
      <c r="M257" s="5" t="n"/>
      <c r="N257" s="6" t="n"/>
      <c r="O257" s="4" t="n"/>
      <c r="P257" s="4" t="n"/>
      <c r="Q257" s="6" t="n"/>
      <c r="R257" s="7">
        <f>IF(D257="","",IF(D257="Stock",1,100))</f>
        <v/>
      </c>
      <c r="S257" s="8">
        <f>IF(OR(O257="",P257="",M257=""),"",IF(E257="Short",-1,1)*(P257-O257)*M257*IF(D257="Stock",1,100)-N(Q257))</f>
        <v/>
      </c>
      <c r="T257" s="9">
        <f>IF(S257="","",IF(O257*M257=0,"",S257/(O257*M257*IF(D257="Stock",1,100))))</f>
        <v/>
      </c>
      <c r="U257" s="10">
        <f>IF(OR(S257="",N257="",N257=0),"",S257/N257)</f>
        <v/>
      </c>
      <c r="V257" s="7">
        <f>IF(OR(A257="",B257=""),"",B257-A257)</f>
        <v/>
      </c>
    </row>
    <row r="258">
      <c r="A258" s="2" t="n"/>
      <c r="B258" s="2" t="n"/>
      <c r="H258" s="4" t="n"/>
      <c r="I258" s="2" t="n"/>
      <c r="J258" s="4" t="n"/>
      <c r="K258" s="4" t="n"/>
      <c r="L258" s="4" t="n"/>
      <c r="M258" s="5" t="n"/>
      <c r="N258" s="6" t="n"/>
      <c r="O258" s="4" t="n"/>
      <c r="P258" s="4" t="n"/>
      <c r="Q258" s="6" t="n"/>
      <c r="R258" s="7">
        <f>IF(D258="","",IF(D258="Stock",1,100))</f>
        <v/>
      </c>
      <c r="S258" s="8">
        <f>IF(OR(O258="",P258="",M258=""),"",IF(E258="Short",-1,1)*(P258-O258)*M258*IF(D258="Stock",1,100)-N(Q258))</f>
        <v/>
      </c>
      <c r="T258" s="9">
        <f>IF(S258="","",IF(O258*M258=0,"",S258/(O258*M258*IF(D258="Stock",1,100))))</f>
        <v/>
      </c>
      <c r="U258" s="10">
        <f>IF(OR(S258="",N258="",N258=0),"",S258/N258)</f>
        <v/>
      </c>
      <c r="V258" s="7">
        <f>IF(OR(A258="",B258=""),"",B258-A258)</f>
        <v/>
      </c>
    </row>
    <row r="259">
      <c r="A259" s="2" t="n"/>
      <c r="B259" s="2" t="n"/>
      <c r="H259" s="4" t="n"/>
      <c r="I259" s="2" t="n"/>
      <c r="J259" s="4" t="n"/>
      <c r="K259" s="4" t="n"/>
      <c r="L259" s="4" t="n"/>
      <c r="M259" s="5" t="n"/>
      <c r="N259" s="6" t="n"/>
      <c r="O259" s="4" t="n"/>
      <c r="P259" s="4" t="n"/>
      <c r="Q259" s="6" t="n"/>
      <c r="R259" s="7">
        <f>IF(D259="","",IF(D259="Stock",1,100))</f>
        <v/>
      </c>
      <c r="S259" s="8">
        <f>IF(OR(O259="",P259="",M259=""),"",IF(E259="Short",-1,1)*(P259-O259)*M259*IF(D259="Stock",1,100)-N(Q259))</f>
        <v/>
      </c>
      <c r="T259" s="9">
        <f>IF(S259="","",IF(O259*M259=0,"",S259/(O259*M259*IF(D259="Stock",1,100))))</f>
        <v/>
      </c>
      <c r="U259" s="10">
        <f>IF(OR(S259="",N259="",N259=0),"",S259/N259)</f>
        <v/>
      </c>
      <c r="V259" s="7">
        <f>IF(OR(A259="",B259=""),"",B259-A259)</f>
        <v/>
      </c>
    </row>
    <row r="260">
      <c r="A260" s="2" t="n"/>
      <c r="B260" s="2" t="n"/>
      <c r="H260" s="4" t="n"/>
      <c r="I260" s="2" t="n"/>
      <c r="J260" s="4" t="n"/>
      <c r="K260" s="4" t="n"/>
      <c r="L260" s="4" t="n"/>
      <c r="M260" s="5" t="n"/>
      <c r="N260" s="6" t="n"/>
      <c r="O260" s="4" t="n"/>
      <c r="P260" s="4" t="n"/>
      <c r="Q260" s="6" t="n"/>
      <c r="R260" s="7">
        <f>IF(D260="","",IF(D260="Stock",1,100))</f>
        <v/>
      </c>
      <c r="S260" s="8">
        <f>IF(OR(O260="",P260="",M260=""),"",IF(E260="Short",-1,1)*(P260-O260)*M260*IF(D260="Stock",1,100)-N(Q260))</f>
        <v/>
      </c>
      <c r="T260" s="9">
        <f>IF(S260="","",IF(O260*M260=0,"",S260/(O260*M260*IF(D260="Stock",1,100))))</f>
        <v/>
      </c>
      <c r="U260" s="10">
        <f>IF(OR(S260="",N260="",N260=0),"",S260/N260)</f>
        <v/>
      </c>
      <c r="V260" s="7">
        <f>IF(OR(A260="",B260=""),"",B260-A260)</f>
        <v/>
      </c>
    </row>
    <row r="261">
      <c r="A261" s="2" t="n"/>
      <c r="B261" s="2" t="n"/>
      <c r="H261" s="4" t="n"/>
      <c r="I261" s="2" t="n"/>
      <c r="J261" s="4" t="n"/>
      <c r="K261" s="4" t="n"/>
      <c r="L261" s="4" t="n"/>
      <c r="M261" s="5" t="n"/>
      <c r="N261" s="6" t="n"/>
      <c r="O261" s="4" t="n"/>
      <c r="P261" s="4" t="n"/>
      <c r="Q261" s="6" t="n"/>
      <c r="R261" s="7">
        <f>IF(D261="","",IF(D261="Stock",1,100))</f>
        <v/>
      </c>
      <c r="S261" s="8">
        <f>IF(OR(O261="",P261="",M261=""),"",IF(E261="Short",-1,1)*(P261-O261)*M261*IF(D261="Stock",1,100)-N(Q261))</f>
        <v/>
      </c>
      <c r="T261" s="9">
        <f>IF(S261="","",IF(O261*M261=0,"",S261/(O261*M261*IF(D261="Stock",1,100))))</f>
        <v/>
      </c>
      <c r="U261" s="10">
        <f>IF(OR(S261="",N261="",N261=0),"",S261/N261)</f>
        <v/>
      </c>
      <c r="V261" s="7">
        <f>IF(OR(A261="",B261=""),"",B261-A261)</f>
        <v/>
      </c>
    </row>
    <row r="262">
      <c r="A262" s="2" t="n"/>
      <c r="B262" s="2" t="n"/>
      <c r="H262" s="4" t="n"/>
      <c r="I262" s="2" t="n"/>
      <c r="J262" s="4" t="n"/>
      <c r="K262" s="4" t="n"/>
      <c r="L262" s="4" t="n"/>
      <c r="M262" s="5" t="n"/>
      <c r="N262" s="6" t="n"/>
      <c r="O262" s="4" t="n"/>
      <c r="P262" s="4" t="n"/>
      <c r="Q262" s="6" t="n"/>
      <c r="R262" s="7">
        <f>IF(D262="","",IF(D262="Stock",1,100))</f>
        <v/>
      </c>
      <c r="S262" s="8">
        <f>IF(OR(O262="",P262="",M262=""),"",IF(E262="Short",-1,1)*(P262-O262)*M262*IF(D262="Stock",1,100)-N(Q262))</f>
        <v/>
      </c>
      <c r="T262" s="9">
        <f>IF(S262="","",IF(O262*M262=0,"",S262/(O262*M262*IF(D262="Stock",1,100))))</f>
        <v/>
      </c>
      <c r="U262" s="10">
        <f>IF(OR(S262="",N262="",N262=0),"",S262/N262)</f>
        <v/>
      </c>
      <c r="V262" s="7">
        <f>IF(OR(A262="",B262=""),"",B262-A262)</f>
        <v/>
      </c>
    </row>
    <row r="263">
      <c r="A263" s="2" t="n"/>
      <c r="B263" s="2" t="n"/>
      <c r="H263" s="4" t="n"/>
      <c r="I263" s="2" t="n"/>
      <c r="J263" s="4" t="n"/>
      <c r="K263" s="4" t="n"/>
      <c r="L263" s="4" t="n"/>
      <c r="M263" s="5" t="n"/>
      <c r="N263" s="6" t="n"/>
      <c r="O263" s="4" t="n"/>
      <c r="P263" s="4" t="n"/>
      <c r="Q263" s="6" t="n"/>
      <c r="R263" s="7">
        <f>IF(D263="","",IF(D263="Stock",1,100))</f>
        <v/>
      </c>
      <c r="S263" s="8">
        <f>IF(OR(O263="",P263="",M263=""),"",IF(E263="Short",-1,1)*(P263-O263)*M263*IF(D263="Stock",1,100)-N(Q263))</f>
        <v/>
      </c>
      <c r="T263" s="9">
        <f>IF(S263="","",IF(O263*M263=0,"",S263/(O263*M263*IF(D263="Stock",1,100))))</f>
        <v/>
      </c>
      <c r="U263" s="10">
        <f>IF(OR(S263="",N263="",N263=0),"",S263/N263)</f>
        <v/>
      </c>
      <c r="V263" s="7">
        <f>IF(OR(A263="",B263=""),"",B263-A263)</f>
        <v/>
      </c>
    </row>
    <row r="264">
      <c r="A264" s="2" t="n"/>
      <c r="B264" s="2" t="n"/>
      <c r="H264" s="4" t="n"/>
      <c r="I264" s="2" t="n"/>
      <c r="J264" s="4" t="n"/>
      <c r="K264" s="4" t="n"/>
      <c r="L264" s="4" t="n"/>
      <c r="M264" s="5" t="n"/>
      <c r="N264" s="6" t="n"/>
      <c r="O264" s="4" t="n"/>
      <c r="P264" s="4" t="n"/>
      <c r="Q264" s="6" t="n"/>
      <c r="R264" s="7">
        <f>IF(D264="","",IF(D264="Stock",1,100))</f>
        <v/>
      </c>
      <c r="S264" s="8">
        <f>IF(OR(O264="",P264="",M264=""),"",IF(E264="Short",-1,1)*(P264-O264)*M264*IF(D264="Stock",1,100)-N(Q264))</f>
        <v/>
      </c>
      <c r="T264" s="9">
        <f>IF(S264="","",IF(O264*M264=0,"",S264/(O264*M264*IF(D264="Stock",1,100))))</f>
        <v/>
      </c>
      <c r="U264" s="10">
        <f>IF(OR(S264="",N264="",N264=0),"",S264/N264)</f>
        <v/>
      </c>
      <c r="V264" s="7">
        <f>IF(OR(A264="",B264=""),"",B264-A264)</f>
        <v/>
      </c>
    </row>
    <row r="265">
      <c r="A265" s="2" t="n"/>
      <c r="B265" s="2" t="n"/>
      <c r="H265" s="4" t="n"/>
      <c r="I265" s="2" t="n"/>
      <c r="J265" s="4" t="n"/>
      <c r="K265" s="4" t="n"/>
      <c r="L265" s="4" t="n"/>
      <c r="M265" s="5" t="n"/>
      <c r="N265" s="6" t="n"/>
      <c r="O265" s="4" t="n"/>
      <c r="P265" s="4" t="n"/>
      <c r="Q265" s="6" t="n"/>
      <c r="R265" s="7">
        <f>IF(D265="","",IF(D265="Stock",1,100))</f>
        <v/>
      </c>
      <c r="S265" s="8">
        <f>IF(OR(O265="",P265="",M265=""),"",IF(E265="Short",-1,1)*(P265-O265)*M265*IF(D265="Stock",1,100)-N(Q265))</f>
        <v/>
      </c>
      <c r="T265" s="9">
        <f>IF(S265="","",IF(O265*M265=0,"",S265/(O265*M265*IF(D265="Stock",1,100))))</f>
        <v/>
      </c>
      <c r="U265" s="10">
        <f>IF(OR(S265="",N265="",N265=0),"",S265/N265)</f>
        <v/>
      </c>
      <c r="V265" s="7">
        <f>IF(OR(A265="",B265=""),"",B265-A265)</f>
        <v/>
      </c>
    </row>
    <row r="266">
      <c r="A266" s="2" t="n"/>
      <c r="B266" s="2" t="n"/>
      <c r="H266" s="4" t="n"/>
      <c r="I266" s="2" t="n"/>
      <c r="J266" s="4" t="n"/>
      <c r="K266" s="4" t="n"/>
      <c r="L266" s="4" t="n"/>
      <c r="M266" s="5" t="n"/>
      <c r="N266" s="6" t="n"/>
      <c r="O266" s="4" t="n"/>
      <c r="P266" s="4" t="n"/>
      <c r="Q266" s="6" t="n"/>
      <c r="R266" s="7">
        <f>IF(D266="","",IF(D266="Stock",1,100))</f>
        <v/>
      </c>
      <c r="S266" s="8">
        <f>IF(OR(O266="",P266="",M266=""),"",IF(E266="Short",-1,1)*(P266-O266)*M266*IF(D266="Stock",1,100)-N(Q266))</f>
        <v/>
      </c>
      <c r="T266" s="9">
        <f>IF(S266="","",IF(O266*M266=0,"",S266/(O266*M266*IF(D266="Stock",1,100))))</f>
        <v/>
      </c>
      <c r="U266" s="10">
        <f>IF(OR(S266="",N266="",N266=0),"",S266/N266)</f>
        <v/>
      </c>
      <c r="V266" s="7">
        <f>IF(OR(A266="",B266=""),"",B266-A266)</f>
        <v/>
      </c>
    </row>
    <row r="267">
      <c r="A267" s="2" t="n"/>
      <c r="B267" s="2" t="n"/>
      <c r="H267" s="4" t="n"/>
      <c r="I267" s="2" t="n"/>
      <c r="J267" s="4" t="n"/>
      <c r="K267" s="4" t="n"/>
      <c r="L267" s="4" t="n"/>
      <c r="M267" s="5" t="n"/>
      <c r="N267" s="6" t="n"/>
      <c r="O267" s="4" t="n"/>
      <c r="P267" s="4" t="n"/>
      <c r="Q267" s="6" t="n"/>
      <c r="R267" s="7">
        <f>IF(D267="","",IF(D267="Stock",1,100))</f>
        <v/>
      </c>
      <c r="S267" s="8">
        <f>IF(OR(O267="",P267="",M267=""),"",IF(E267="Short",-1,1)*(P267-O267)*M267*IF(D267="Stock",1,100)-N(Q267))</f>
        <v/>
      </c>
      <c r="T267" s="9">
        <f>IF(S267="","",IF(O267*M267=0,"",S267/(O267*M267*IF(D267="Stock",1,100))))</f>
        <v/>
      </c>
      <c r="U267" s="10">
        <f>IF(OR(S267="",N267="",N267=0),"",S267/N267)</f>
        <v/>
      </c>
      <c r="V267" s="7">
        <f>IF(OR(A267="",B267=""),"",B267-A267)</f>
        <v/>
      </c>
    </row>
    <row r="268">
      <c r="A268" s="2" t="n"/>
      <c r="B268" s="2" t="n"/>
      <c r="H268" s="4" t="n"/>
      <c r="I268" s="2" t="n"/>
      <c r="J268" s="4" t="n"/>
      <c r="K268" s="4" t="n"/>
      <c r="L268" s="4" t="n"/>
      <c r="M268" s="5" t="n"/>
      <c r="N268" s="6" t="n"/>
      <c r="O268" s="4" t="n"/>
      <c r="P268" s="4" t="n"/>
      <c r="Q268" s="6" t="n"/>
      <c r="R268" s="7">
        <f>IF(D268="","",IF(D268="Stock",1,100))</f>
        <v/>
      </c>
      <c r="S268" s="8">
        <f>IF(OR(O268="",P268="",M268=""),"",IF(E268="Short",-1,1)*(P268-O268)*M268*IF(D268="Stock",1,100)-N(Q268))</f>
        <v/>
      </c>
      <c r="T268" s="9">
        <f>IF(S268="","",IF(O268*M268=0,"",S268/(O268*M268*IF(D268="Stock",1,100))))</f>
        <v/>
      </c>
      <c r="U268" s="10">
        <f>IF(OR(S268="",N268="",N268=0),"",S268/N268)</f>
        <v/>
      </c>
      <c r="V268" s="7">
        <f>IF(OR(A268="",B268=""),"",B268-A268)</f>
        <v/>
      </c>
    </row>
    <row r="269">
      <c r="A269" s="2" t="n"/>
      <c r="B269" s="2" t="n"/>
      <c r="H269" s="4" t="n"/>
      <c r="I269" s="2" t="n"/>
      <c r="J269" s="4" t="n"/>
      <c r="K269" s="4" t="n"/>
      <c r="L269" s="4" t="n"/>
      <c r="M269" s="5" t="n"/>
      <c r="N269" s="6" t="n"/>
      <c r="O269" s="4" t="n"/>
      <c r="P269" s="4" t="n"/>
      <c r="Q269" s="6" t="n"/>
      <c r="R269" s="7">
        <f>IF(D269="","",IF(D269="Stock",1,100))</f>
        <v/>
      </c>
      <c r="S269" s="8">
        <f>IF(OR(O269="",P269="",M269=""),"",IF(E269="Short",-1,1)*(P269-O269)*M269*IF(D269="Stock",1,100)-N(Q269))</f>
        <v/>
      </c>
      <c r="T269" s="9">
        <f>IF(S269="","",IF(O269*M269=0,"",S269/(O269*M269*IF(D269="Stock",1,100))))</f>
        <v/>
      </c>
      <c r="U269" s="10">
        <f>IF(OR(S269="",N269="",N269=0),"",S269/N269)</f>
        <v/>
      </c>
      <c r="V269" s="7">
        <f>IF(OR(A269="",B269=""),"",B269-A269)</f>
        <v/>
      </c>
    </row>
    <row r="270">
      <c r="A270" s="2" t="n"/>
      <c r="B270" s="2" t="n"/>
      <c r="H270" s="4" t="n"/>
      <c r="I270" s="2" t="n"/>
      <c r="J270" s="4" t="n"/>
      <c r="K270" s="4" t="n"/>
      <c r="L270" s="4" t="n"/>
      <c r="M270" s="5" t="n"/>
      <c r="N270" s="6" t="n"/>
      <c r="O270" s="4" t="n"/>
      <c r="P270" s="4" t="n"/>
      <c r="Q270" s="6" t="n"/>
      <c r="R270" s="7">
        <f>IF(D270="","",IF(D270="Stock",1,100))</f>
        <v/>
      </c>
      <c r="S270" s="8">
        <f>IF(OR(O270="",P270="",M270=""),"",IF(E270="Short",-1,1)*(P270-O270)*M270*IF(D270="Stock",1,100)-N(Q270))</f>
        <v/>
      </c>
      <c r="T270" s="9">
        <f>IF(S270="","",IF(O270*M270=0,"",S270/(O270*M270*IF(D270="Stock",1,100))))</f>
        <v/>
      </c>
      <c r="U270" s="10">
        <f>IF(OR(S270="",N270="",N270=0),"",S270/N270)</f>
        <v/>
      </c>
      <c r="V270" s="7">
        <f>IF(OR(A270="",B270=""),"",B270-A270)</f>
        <v/>
      </c>
    </row>
    <row r="271">
      <c r="A271" s="2" t="n"/>
      <c r="B271" s="2" t="n"/>
      <c r="H271" s="4" t="n"/>
      <c r="I271" s="2" t="n"/>
      <c r="J271" s="4" t="n"/>
      <c r="K271" s="4" t="n"/>
      <c r="L271" s="4" t="n"/>
      <c r="M271" s="5" t="n"/>
      <c r="N271" s="6" t="n"/>
      <c r="O271" s="4" t="n"/>
      <c r="P271" s="4" t="n"/>
      <c r="Q271" s="6" t="n"/>
      <c r="R271" s="7">
        <f>IF(D271="","",IF(D271="Stock",1,100))</f>
        <v/>
      </c>
      <c r="S271" s="8">
        <f>IF(OR(O271="",P271="",M271=""),"",IF(E271="Short",-1,1)*(P271-O271)*M271*IF(D271="Stock",1,100)-N(Q271))</f>
        <v/>
      </c>
      <c r="T271" s="9">
        <f>IF(S271="","",IF(O271*M271=0,"",S271/(O271*M271*IF(D271="Stock",1,100))))</f>
        <v/>
      </c>
      <c r="U271" s="10">
        <f>IF(OR(S271="",N271="",N271=0),"",S271/N271)</f>
        <v/>
      </c>
      <c r="V271" s="7">
        <f>IF(OR(A271="",B271=""),"",B271-A271)</f>
        <v/>
      </c>
    </row>
    <row r="272">
      <c r="A272" s="2" t="n"/>
      <c r="B272" s="2" t="n"/>
      <c r="H272" s="4" t="n"/>
      <c r="I272" s="2" t="n"/>
      <c r="J272" s="4" t="n"/>
      <c r="K272" s="4" t="n"/>
      <c r="L272" s="4" t="n"/>
      <c r="M272" s="5" t="n"/>
      <c r="N272" s="6" t="n"/>
      <c r="O272" s="4" t="n"/>
      <c r="P272" s="4" t="n"/>
      <c r="Q272" s="6" t="n"/>
      <c r="R272" s="7">
        <f>IF(D272="","",IF(D272="Stock",1,100))</f>
        <v/>
      </c>
      <c r="S272" s="8">
        <f>IF(OR(O272="",P272="",M272=""),"",IF(E272="Short",-1,1)*(P272-O272)*M272*IF(D272="Stock",1,100)-N(Q272))</f>
        <v/>
      </c>
      <c r="T272" s="9">
        <f>IF(S272="","",IF(O272*M272=0,"",S272/(O272*M272*IF(D272="Stock",1,100))))</f>
        <v/>
      </c>
      <c r="U272" s="10">
        <f>IF(OR(S272="",N272="",N272=0),"",S272/N272)</f>
        <v/>
      </c>
      <c r="V272" s="7">
        <f>IF(OR(A272="",B272=""),"",B272-A272)</f>
        <v/>
      </c>
    </row>
    <row r="273">
      <c r="A273" s="2" t="n"/>
      <c r="B273" s="2" t="n"/>
      <c r="H273" s="4" t="n"/>
      <c r="I273" s="2" t="n"/>
      <c r="J273" s="4" t="n"/>
      <c r="K273" s="4" t="n"/>
      <c r="L273" s="4" t="n"/>
      <c r="M273" s="5" t="n"/>
      <c r="N273" s="6" t="n"/>
      <c r="O273" s="4" t="n"/>
      <c r="P273" s="4" t="n"/>
      <c r="Q273" s="6" t="n"/>
      <c r="R273" s="7">
        <f>IF(D273="","",IF(D273="Stock",1,100))</f>
        <v/>
      </c>
      <c r="S273" s="8">
        <f>IF(OR(O273="",P273="",M273=""),"",IF(E273="Short",-1,1)*(P273-O273)*M273*IF(D273="Stock",1,100)-N(Q273))</f>
        <v/>
      </c>
      <c r="T273" s="9">
        <f>IF(S273="","",IF(O273*M273=0,"",S273/(O273*M273*IF(D273="Stock",1,100))))</f>
        <v/>
      </c>
      <c r="U273" s="10">
        <f>IF(OR(S273="",N273="",N273=0),"",S273/N273)</f>
        <v/>
      </c>
      <c r="V273" s="7">
        <f>IF(OR(A273="",B273=""),"",B273-A273)</f>
        <v/>
      </c>
    </row>
    <row r="274">
      <c r="A274" s="2" t="n"/>
      <c r="B274" s="2" t="n"/>
      <c r="H274" s="4" t="n"/>
      <c r="I274" s="2" t="n"/>
      <c r="J274" s="4" t="n"/>
      <c r="K274" s="4" t="n"/>
      <c r="L274" s="4" t="n"/>
      <c r="M274" s="5" t="n"/>
      <c r="N274" s="6" t="n"/>
      <c r="O274" s="4" t="n"/>
      <c r="P274" s="4" t="n"/>
      <c r="Q274" s="6" t="n"/>
      <c r="R274" s="7">
        <f>IF(D274="","",IF(D274="Stock",1,100))</f>
        <v/>
      </c>
      <c r="S274" s="8">
        <f>IF(OR(O274="",P274="",M274=""),"",IF(E274="Short",-1,1)*(P274-O274)*M274*IF(D274="Stock",1,100)-N(Q274))</f>
        <v/>
      </c>
      <c r="T274" s="9">
        <f>IF(S274="","",IF(O274*M274=0,"",S274/(O274*M274*IF(D274="Stock",1,100))))</f>
        <v/>
      </c>
      <c r="U274" s="10">
        <f>IF(OR(S274="",N274="",N274=0),"",S274/N274)</f>
        <v/>
      </c>
      <c r="V274" s="7">
        <f>IF(OR(A274="",B274=""),"",B274-A274)</f>
        <v/>
      </c>
    </row>
    <row r="275">
      <c r="A275" s="2" t="n"/>
      <c r="B275" s="2" t="n"/>
      <c r="H275" s="4" t="n"/>
      <c r="I275" s="2" t="n"/>
      <c r="J275" s="4" t="n"/>
      <c r="K275" s="4" t="n"/>
      <c r="L275" s="4" t="n"/>
      <c r="M275" s="5" t="n"/>
      <c r="N275" s="6" t="n"/>
      <c r="O275" s="4" t="n"/>
      <c r="P275" s="4" t="n"/>
      <c r="Q275" s="6" t="n"/>
      <c r="R275" s="7">
        <f>IF(D275="","",IF(D275="Stock",1,100))</f>
        <v/>
      </c>
      <c r="S275" s="8">
        <f>IF(OR(O275="",P275="",M275=""),"",IF(E275="Short",-1,1)*(P275-O275)*M275*IF(D275="Stock",1,100)-N(Q275))</f>
        <v/>
      </c>
      <c r="T275" s="9">
        <f>IF(S275="","",IF(O275*M275=0,"",S275/(O275*M275*IF(D275="Stock",1,100))))</f>
        <v/>
      </c>
      <c r="U275" s="10">
        <f>IF(OR(S275="",N275="",N275=0),"",S275/N275)</f>
        <v/>
      </c>
      <c r="V275" s="7">
        <f>IF(OR(A275="",B275=""),"",B275-A275)</f>
        <v/>
      </c>
    </row>
    <row r="276">
      <c r="A276" s="2" t="n"/>
      <c r="B276" s="2" t="n"/>
      <c r="H276" s="4" t="n"/>
      <c r="I276" s="2" t="n"/>
      <c r="J276" s="4" t="n"/>
      <c r="K276" s="4" t="n"/>
      <c r="L276" s="4" t="n"/>
      <c r="M276" s="5" t="n"/>
      <c r="N276" s="6" t="n"/>
      <c r="O276" s="4" t="n"/>
      <c r="P276" s="4" t="n"/>
      <c r="Q276" s="6" t="n"/>
      <c r="R276" s="7">
        <f>IF(D276="","",IF(D276="Stock",1,100))</f>
        <v/>
      </c>
      <c r="S276" s="8">
        <f>IF(OR(O276="",P276="",M276=""),"",IF(E276="Short",-1,1)*(P276-O276)*M276*IF(D276="Stock",1,100)-N(Q276))</f>
        <v/>
      </c>
      <c r="T276" s="9">
        <f>IF(S276="","",IF(O276*M276=0,"",S276/(O276*M276*IF(D276="Stock",1,100))))</f>
        <v/>
      </c>
      <c r="U276" s="10">
        <f>IF(OR(S276="",N276="",N276=0),"",S276/N276)</f>
        <v/>
      </c>
      <c r="V276" s="7">
        <f>IF(OR(A276="",B276=""),"",B276-A276)</f>
        <v/>
      </c>
    </row>
    <row r="277">
      <c r="A277" s="2" t="n"/>
      <c r="B277" s="2" t="n"/>
      <c r="H277" s="4" t="n"/>
      <c r="I277" s="2" t="n"/>
      <c r="J277" s="4" t="n"/>
      <c r="K277" s="4" t="n"/>
      <c r="L277" s="4" t="n"/>
      <c r="M277" s="5" t="n"/>
      <c r="N277" s="6" t="n"/>
      <c r="O277" s="4" t="n"/>
      <c r="P277" s="4" t="n"/>
      <c r="Q277" s="6" t="n"/>
      <c r="R277" s="7">
        <f>IF(D277="","",IF(D277="Stock",1,100))</f>
        <v/>
      </c>
      <c r="S277" s="8">
        <f>IF(OR(O277="",P277="",M277=""),"",IF(E277="Short",-1,1)*(P277-O277)*M277*IF(D277="Stock",1,100)-N(Q277))</f>
        <v/>
      </c>
      <c r="T277" s="9">
        <f>IF(S277="","",IF(O277*M277=0,"",S277/(O277*M277*IF(D277="Stock",1,100))))</f>
        <v/>
      </c>
      <c r="U277" s="10">
        <f>IF(OR(S277="",N277="",N277=0),"",S277/N277)</f>
        <v/>
      </c>
      <c r="V277" s="7">
        <f>IF(OR(A277="",B277=""),"",B277-A277)</f>
        <v/>
      </c>
    </row>
    <row r="278">
      <c r="A278" s="2" t="n"/>
      <c r="B278" s="2" t="n"/>
      <c r="H278" s="4" t="n"/>
      <c r="I278" s="2" t="n"/>
      <c r="J278" s="4" t="n"/>
      <c r="K278" s="4" t="n"/>
      <c r="L278" s="4" t="n"/>
      <c r="M278" s="5" t="n"/>
      <c r="N278" s="6" t="n"/>
      <c r="O278" s="4" t="n"/>
      <c r="P278" s="4" t="n"/>
      <c r="Q278" s="6" t="n"/>
      <c r="R278" s="7">
        <f>IF(D278="","",IF(D278="Stock",1,100))</f>
        <v/>
      </c>
      <c r="S278" s="8">
        <f>IF(OR(O278="",P278="",M278=""),"",IF(E278="Short",-1,1)*(P278-O278)*M278*IF(D278="Stock",1,100)-N(Q278))</f>
        <v/>
      </c>
      <c r="T278" s="9">
        <f>IF(S278="","",IF(O278*M278=0,"",S278/(O278*M278*IF(D278="Stock",1,100))))</f>
        <v/>
      </c>
      <c r="U278" s="10">
        <f>IF(OR(S278="",N278="",N278=0),"",S278/N278)</f>
        <v/>
      </c>
      <c r="V278" s="7">
        <f>IF(OR(A278="",B278=""),"",B278-A278)</f>
        <v/>
      </c>
    </row>
    <row r="279">
      <c r="A279" s="2" t="n"/>
      <c r="B279" s="2" t="n"/>
      <c r="H279" s="4" t="n"/>
      <c r="I279" s="2" t="n"/>
      <c r="J279" s="4" t="n"/>
      <c r="K279" s="4" t="n"/>
      <c r="L279" s="4" t="n"/>
      <c r="M279" s="5" t="n"/>
      <c r="N279" s="6" t="n"/>
      <c r="O279" s="4" t="n"/>
      <c r="P279" s="4" t="n"/>
      <c r="Q279" s="6" t="n"/>
      <c r="R279" s="7">
        <f>IF(D279="","",IF(D279="Stock",1,100))</f>
        <v/>
      </c>
      <c r="S279" s="8">
        <f>IF(OR(O279="",P279="",M279=""),"",IF(E279="Short",-1,1)*(P279-O279)*M279*IF(D279="Stock",1,100)-N(Q279))</f>
        <v/>
      </c>
      <c r="T279" s="9">
        <f>IF(S279="","",IF(O279*M279=0,"",S279/(O279*M279*IF(D279="Stock",1,100))))</f>
        <v/>
      </c>
      <c r="U279" s="10">
        <f>IF(OR(S279="",N279="",N279=0),"",S279/N279)</f>
        <v/>
      </c>
      <c r="V279" s="7">
        <f>IF(OR(A279="",B279=""),"",B279-A279)</f>
        <v/>
      </c>
    </row>
    <row r="280">
      <c r="A280" s="2" t="n"/>
      <c r="B280" s="2" t="n"/>
      <c r="H280" s="4" t="n"/>
      <c r="I280" s="2" t="n"/>
      <c r="J280" s="4" t="n"/>
      <c r="K280" s="4" t="n"/>
      <c r="L280" s="4" t="n"/>
      <c r="M280" s="5" t="n"/>
      <c r="N280" s="6" t="n"/>
      <c r="O280" s="4" t="n"/>
      <c r="P280" s="4" t="n"/>
      <c r="Q280" s="6" t="n"/>
      <c r="R280" s="7">
        <f>IF(D280="","",IF(D280="Stock",1,100))</f>
        <v/>
      </c>
      <c r="S280" s="8">
        <f>IF(OR(O280="",P280="",M280=""),"",IF(E280="Short",-1,1)*(P280-O280)*M280*IF(D280="Stock",1,100)-N(Q280))</f>
        <v/>
      </c>
      <c r="T280" s="9">
        <f>IF(S280="","",IF(O280*M280=0,"",S280/(O280*M280*IF(D280="Stock",1,100))))</f>
        <v/>
      </c>
      <c r="U280" s="10">
        <f>IF(OR(S280="",N280="",N280=0),"",S280/N280)</f>
        <v/>
      </c>
      <c r="V280" s="7">
        <f>IF(OR(A280="",B280=""),"",B280-A280)</f>
        <v/>
      </c>
    </row>
    <row r="281">
      <c r="A281" s="2" t="n"/>
      <c r="B281" s="2" t="n"/>
      <c r="H281" s="4" t="n"/>
      <c r="I281" s="2" t="n"/>
      <c r="J281" s="4" t="n"/>
      <c r="K281" s="4" t="n"/>
      <c r="L281" s="4" t="n"/>
      <c r="M281" s="5" t="n"/>
      <c r="N281" s="6" t="n"/>
      <c r="O281" s="4" t="n"/>
      <c r="P281" s="4" t="n"/>
      <c r="Q281" s="6" t="n"/>
      <c r="R281" s="7">
        <f>IF(D281="","",IF(D281="Stock",1,100))</f>
        <v/>
      </c>
      <c r="S281" s="8">
        <f>IF(OR(O281="",P281="",M281=""),"",IF(E281="Short",-1,1)*(P281-O281)*M281*IF(D281="Stock",1,100)-N(Q281))</f>
        <v/>
      </c>
      <c r="T281" s="9">
        <f>IF(S281="","",IF(O281*M281=0,"",S281/(O281*M281*IF(D281="Stock",1,100))))</f>
        <v/>
      </c>
      <c r="U281" s="10">
        <f>IF(OR(S281="",N281="",N281=0),"",S281/N281)</f>
        <v/>
      </c>
      <c r="V281" s="7">
        <f>IF(OR(A281="",B281=""),"",B281-A281)</f>
        <v/>
      </c>
    </row>
    <row r="282">
      <c r="A282" s="2" t="n"/>
      <c r="B282" s="2" t="n"/>
      <c r="H282" s="4" t="n"/>
      <c r="I282" s="2" t="n"/>
      <c r="J282" s="4" t="n"/>
      <c r="K282" s="4" t="n"/>
      <c r="L282" s="4" t="n"/>
      <c r="M282" s="5" t="n"/>
      <c r="N282" s="6" t="n"/>
      <c r="O282" s="4" t="n"/>
      <c r="P282" s="4" t="n"/>
      <c r="Q282" s="6" t="n"/>
      <c r="R282" s="7">
        <f>IF(D282="","",IF(D282="Stock",1,100))</f>
        <v/>
      </c>
      <c r="S282" s="8">
        <f>IF(OR(O282="",P282="",M282=""),"",IF(E282="Short",-1,1)*(P282-O282)*M282*IF(D282="Stock",1,100)-N(Q282))</f>
        <v/>
      </c>
      <c r="T282" s="9">
        <f>IF(S282="","",IF(O282*M282=0,"",S282/(O282*M282*IF(D282="Stock",1,100))))</f>
        <v/>
      </c>
      <c r="U282" s="10">
        <f>IF(OR(S282="",N282="",N282=0),"",S282/N282)</f>
        <v/>
      </c>
      <c r="V282" s="7">
        <f>IF(OR(A282="",B282=""),"",B282-A282)</f>
        <v/>
      </c>
    </row>
    <row r="283">
      <c r="A283" s="2" t="n"/>
      <c r="B283" s="2" t="n"/>
      <c r="H283" s="4" t="n"/>
      <c r="I283" s="2" t="n"/>
      <c r="J283" s="4" t="n"/>
      <c r="K283" s="4" t="n"/>
      <c r="L283" s="4" t="n"/>
      <c r="M283" s="5" t="n"/>
      <c r="N283" s="6" t="n"/>
      <c r="O283" s="4" t="n"/>
      <c r="P283" s="4" t="n"/>
      <c r="Q283" s="6" t="n"/>
      <c r="R283" s="7">
        <f>IF(D283="","",IF(D283="Stock",1,100))</f>
        <v/>
      </c>
      <c r="S283" s="8">
        <f>IF(OR(O283="",P283="",M283=""),"",IF(E283="Short",-1,1)*(P283-O283)*M283*IF(D283="Stock",1,100)-N(Q283))</f>
        <v/>
      </c>
      <c r="T283" s="9">
        <f>IF(S283="","",IF(O283*M283=0,"",S283/(O283*M283*IF(D283="Stock",1,100))))</f>
        <v/>
      </c>
      <c r="U283" s="10">
        <f>IF(OR(S283="",N283="",N283=0),"",S283/N283)</f>
        <v/>
      </c>
      <c r="V283" s="7">
        <f>IF(OR(A283="",B283=""),"",B283-A283)</f>
        <v/>
      </c>
    </row>
    <row r="284">
      <c r="A284" s="2" t="n"/>
      <c r="B284" s="2" t="n"/>
      <c r="H284" s="4" t="n"/>
      <c r="I284" s="2" t="n"/>
      <c r="J284" s="4" t="n"/>
      <c r="K284" s="4" t="n"/>
      <c r="L284" s="4" t="n"/>
      <c r="M284" s="5" t="n"/>
      <c r="N284" s="6" t="n"/>
      <c r="O284" s="4" t="n"/>
      <c r="P284" s="4" t="n"/>
      <c r="Q284" s="6" t="n"/>
      <c r="R284" s="7">
        <f>IF(D284="","",IF(D284="Stock",1,100))</f>
        <v/>
      </c>
      <c r="S284" s="8">
        <f>IF(OR(O284="",P284="",M284=""),"",IF(E284="Short",-1,1)*(P284-O284)*M284*IF(D284="Stock",1,100)-N(Q284))</f>
        <v/>
      </c>
      <c r="T284" s="9">
        <f>IF(S284="","",IF(O284*M284=0,"",S284/(O284*M284*IF(D284="Stock",1,100))))</f>
        <v/>
      </c>
      <c r="U284" s="10">
        <f>IF(OR(S284="",N284="",N284=0),"",S284/N284)</f>
        <v/>
      </c>
      <c r="V284" s="7">
        <f>IF(OR(A284="",B284=""),"",B284-A284)</f>
        <v/>
      </c>
    </row>
    <row r="285">
      <c r="A285" s="2" t="n"/>
      <c r="B285" s="2" t="n"/>
      <c r="H285" s="4" t="n"/>
      <c r="I285" s="2" t="n"/>
      <c r="J285" s="4" t="n"/>
      <c r="K285" s="4" t="n"/>
      <c r="L285" s="4" t="n"/>
      <c r="M285" s="5" t="n"/>
      <c r="N285" s="6" t="n"/>
      <c r="O285" s="4" t="n"/>
      <c r="P285" s="4" t="n"/>
      <c r="Q285" s="6" t="n"/>
      <c r="R285" s="7">
        <f>IF(D285="","",IF(D285="Stock",1,100))</f>
        <v/>
      </c>
      <c r="S285" s="8">
        <f>IF(OR(O285="",P285="",M285=""),"",IF(E285="Short",-1,1)*(P285-O285)*M285*IF(D285="Stock",1,100)-N(Q285))</f>
        <v/>
      </c>
      <c r="T285" s="9">
        <f>IF(S285="","",IF(O285*M285=0,"",S285/(O285*M285*IF(D285="Stock",1,100))))</f>
        <v/>
      </c>
      <c r="U285" s="10">
        <f>IF(OR(S285="",N285="",N285=0),"",S285/N285)</f>
        <v/>
      </c>
      <c r="V285" s="7">
        <f>IF(OR(A285="",B285=""),"",B285-A285)</f>
        <v/>
      </c>
    </row>
    <row r="286">
      <c r="A286" s="2" t="n"/>
      <c r="B286" s="2" t="n"/>
      <c r="H286" s="4" t="n"/>
      <c r="I286" s="2" t="n"/>
      <c r="J286" s="4" t="n"/>
      <c r="K286" s="4" t="n"/>
      <c r="L286" s="4" t="n"/>
      <c r="M286" s="5" t="n"/>
      <c r="N286" s="6" t="n"/>
      <c r="O286" s="4" t="n"/>
      <c r="P286" s="4" t="n"/>
      <c r="Q286" s="6" t="n"/>
      <c r="R286" s="7">
        <f>IF(D286="","",IF(D286="Stock",1,100))</f>
        <v/>
      </c>
      <c r="S286" s="8">
        <f>IF(OR(O286="",P286="",M286=""),"",IF(E286="Short",-1,1)*(P286-O286)*M286*IF(D286="Stock",1,100)-N(Q286))</f>
        <v/>
      </c>
      <c r="T286" s="9">
        <f>IF(S286="","",IF(O286*M286=0,"",S286/(O286*M286*IF(D286="Stock",1,100))))</f>
        <v/>
      </c>
      <c r="U286" s="10">
        <f>IF(OR(S286="",N286="",N286=0),"",S286/N286)</f>
        <v/>
      </c>
      <c r="V286" s="7">
        <f>IF(OR(A286="",B286=""),"",B286-A286)</f>
        <v/>
      </c>
    </row>
    <row r="287">
      <c r="A287" s="2" t="n"/>
      <c r="B287" s="2" t="n"/>
      <c r="H287" s="4" t="n"/>
      <c r="I287" s="2" t="n"/>
      <c r="J287" s="4" t="n"/>
      <c r="K287" s="4" t="n"/>
      <c r="L287" s="4" t="n"/>
      <c r="M287" s="5" t="n"/>
      <c r="N287" s="6" t="n"/>
      <c r="O287" s="4" t="n"/>
      <c r="P287" s="4" t="n"/>
      <c r="Q287" s="6" t="n"/>
      <c r="R287" s="7">
        <f>IF(D287="","",IF(D287="Stock",1,100))</f>
        <v/>
      </c>
      <c r="S287" s="8">
        <f>IF(OR(O287="",P287="",M287=""),"",IF(E287="Short",-1,1)*(P287-O287)*M287*IF(D287="Stock",1,100)-N(Q287))</f>
        <v/>
      </c>
      <c r="T287" s="9">
        <f>IF(S287="","",IF(O287*M287=0,"",S287/(O287*M287*IF(D287="Stock",1,100))))</f>
        <v/>
      </c>
      <c r="U287" s="10">
        <f>IF(OR(S287="",N287="",N287=0),"",S287/N287)</f>
        <v/>
      </c>
      <c r="V287" s="7">
        <f>IF(OR(A287="",B287=""),"",B287-A287)</f>
        <v/>
      </c>
    </row>
    <row r="288">
      <c r="A288" s="2" t="n"/>
      <c r="B288" s="2" t="n"/>
      <c r="H288" s="4" t="n"/>
      <c r="I288" s="2" t="n"/>
      <c r="J288" s="4" t="n"/>
      <c r="K288" s="4" t="n"/>
      <c r="L288" s="4" t="n"/>
      <c r="M288" s="5" t="n"/>
      <c r="N288" s="6" t="n"/>
      <c r="O288" s="4" t="n"/>
      <c r="P288" s="4" t="n"/>
      <c r="Q288" s="6" t="n"/>
      <c r="R288" s="7">
        <f>IF(D288="","",IF(D288="Stock",1,100))</f>
        <v/>
      </c>
      <c r="S288" s="8">
        <f>IF(OR(O288="",P288="",M288=""),"",IF(E288="Short",-1,1)*(P288-O288)*M288*IF(D288="Stock",1,100)-N(Q288))</f>
        <v/>
      </c>
      <c r="T288" s="9">
        <f>IF(S288="","",IF(O288*M288=0,"",S288/(O288*M288*IF(D288="Stock",1,100))))</f>
        <v/>
      </c>
      <c r="U288" s="10">
        <f>IF(OR(S288="",N288="",N288=0),"",S288/N288)</f>
        <v/>
      </c>
      <c r="V288" s="7">
        <f>IF(OR(A288="",B288=""),"",B288-A288)</f>
        <v/>
      </c>
    </row>
    <row r="289">
      <c r="A289" s="2" t="n"/>
      <c r="B289" s="2" t="n"/>
      <c r="H289" s="4" t="n"/>
      <c r="I289" s="2" t="n"/>
      <c r="J289" s="4" t="n"/>
      <c r="K289" s="4" t="n"/>
      <c r="L289" s="4" t="n"/>
      <c r="M289" s="5" t="n"/>
      <c r="N289" s="6" t="n"/>
      <c r="O289" s="4" t="n"/>
      <c r="P289" s="4" t="n"/>
      <c r="Q289" s="6" t="n"/>
      <c r="R289" s="7">
        <f>IF(D289="","",IF(D289="Stock",1,100))</f>
        <v/>
      </c>
      <c r="S289" s="8">
        <f>IF(OR(O289="",P289="",M289=""),"",IF(E289="Short",-1,1)*(P289-O289)*M289*IF(D289="Stock",1,100)-N(Q289))</f>
        <v/>
      </c>
      <c r="T289" s="9">
        <f>IF(S289="","",IF(O289*M289=0,"",S289/(O289*M289*IF(D289="Stock",1,100))))</f>
        <v/>
      </c>
      <c r="U289" s="10">
        <f>IF(OR(S289="",N289="",N289=0),"",S289/N289)</f>
        <v/>
      </c>
      <c r="V289" s="7">
        <f>IF(OR(A289="",B289=""),"",B289-A289)</f>
        <v/>
      </c>
    </row>
    <row r="290">
      <c r="A290" s="2" t="n"/>
      <c r="B290" s="2" t="n"/>
      <c r="H290" s="4" t="n"/>
      <c r="I290" s="2" t="n"/>
      <c r="J290" s="4" t="n"/>
      <c r="K290" s="4" t="n"/>
      <c r="L290" s="4" t="n"/>
      <c r="M290" s="5" t="n"/>
      <c r="N290" s="6" t="n"/>
      <c r="O290" s="4" t="n"/>
      <c r="P290" s="4" t="n"/>
      <c r="Q290" s="6" t="n"/>
      <c r="R290" s="7">
        <f>IF(D290="","",IF(D290="Stock",1,100))</f>
        <v/>
      </c>
      <c r="S290" s="8">
        <f>IF(OR(O290="",P290="",M290=""),"",IF(E290="Short",-1,1)*(P290-O290)*M290*IF(D290="Stock",1,100)-N(Q290))</f>
        <v/>
      </c>
      <c r="T290" s="9">
        <f>IF(S290="","",IF(O290*M290=0,"",S290/(O290*M290*IF(D290="Stock",1,100))))</f>
        <v/>
      </c>
      <c r="U290" s="10">
        <f>IF(OR(S290="",N290="",N290=0),"",S290/N290)</f>
        <v/>
      </c>
      <c r="V290" s="7">
        <f>IF(OR(A290="",B290=""),"",B290-A290)</f>
        <v/>
      </c>
    </row>
    <row r="291">
      <c r="A291" s="2" t="n"/>
      <c r="B291" s="2" t="n"/>
      <c r="H291" s="4" t="n"/>
      <c r="I291" s="2" t="n"/>
      <c r="J291" s="4" t="n"/>
      <c r="K291" s="4" t="n"/>
      <c r="L291" s="4" t="n"/>
      <c r="M291" s="5" t="n"/>
      <c r="N291" s="6" t="n"/>
      <c r="O291" s="4" t="n"/>
      <c r="P291" s="4" t="n"/>
      <c r="Q291" s="6" t="n"/>
      <c r="R291" s="7">
        <f>IF(D291="","",IF(D291="Stock",1,100))</f>
        <v/>
      </c>
      <c r="S291" s="8">
        <f>IF(OR(O291="",P291="",M291=""),"",IF(E291="Short",-1,1)*(P291-O291)*M291*IF(D291="Stock",1,100)-N(Q291))</f>
        <v/>
      </c>
      <c r="T291" s="9">
        <f>IF(S291="","",IF(O291*M291=0,"",S291/(O291*M291*IF(D291="Stock",1,100))))</f>
        <v/>
      </c>
      <c r="U291" s="10">
        <f>IF(OR(S291="",N291="",N291=0),"",S291/N291)</f>
        <v/>
      </c>
      <c r="V291" s="7">
        <f>IF(OR(A291="",B291=""),"",B291-A291)</f>
        <v/>
      </c>
    </row>
    <row r="292">
      <c r="A292" s="2" t="n"/>
      <c r="B292" s="2" t="n"/>
      <c r="H292" s="4" t="n"/>
      <c r="I292" s="2" t="n"/>
      <c r="J292" s="4" t="n"/>
      <c r="K292" s="4" t="n"/>
      <c r="L292" s="4" t="n"/>
      <c r="M292" s="5" t="n"/>
      <c r="N292" s="6" t="n"/>
      <c r="O292" s="4" t="n"/>
      <c r="P292" s="4" t="n"/>
      <c r="Q292" s="6" t="n"/>
      <c r="R292" s="7">
        <f>IF(D292="","",IF(D292="Stock",1,100))</f>
        <v/>
      </c>
      <c r="S292" s="8">
        <f>IF(OR(O292="",P292="",M292=""),"",IF(E292="Short",-1,1)*(P292-O292)*M292*IF(D292="Stock",1,100)-N(Q292))</f>
        <v/>
      </c>
      <c r="T292" s="9">
        <f>IF(S292="","",IF(O292*M292=0,"",S292/(O292*M292*IF(D292="Stock",1,100))))</f>
        <v/>
      </c>
      <c r="U292" s="10">
        <f>IF(OR(S292="",N292="",N292=0),"",S292/N292)</f>
        <v/>
      </c>
      <c r="V292" s="7">
        <f>IF(OR(A292="",B292=""),"",B292-A292)</f>
        <v/>
      </c>
    </row>
    <row r="293">
      <c r="A293" s="2" t="n"/>
      <c r="B293" s="2" t="n"/>
      <c r="H293" s="4" t="n"/>
      <c r="I293" s="2" t="n"/>
      <c r="J293" s="4" t="n"/>
      <c r="K293" s="4" t="n"/>
      <c r="L293" s="4" t="n"/>
      <c r="M293" s="5" t="n"/>
      <c r="N293" s="6" t="n"/>
      <c r="O293" s="4" t="n"/>
      <c r="P293" s="4" t="n"/>
      <c r="Q293" s="6" t="n"/>
      <c r="R293" s="7">
        <f>IF(D293="","",IF(D293="Stock",1,100))</f>
        <v/>
      </c>
      <c r="S293" s="8">
        <f>IF(OR(O293="",P293="",M293=""),"",IF(E293="Short",-1,1)*(P293-O293)*M293*IF(D293="Stock",1,100)-N(Q293))</f>
        <v/>
      </c>
      <c r="T293" s="9">
        <f>IF(S293="","",IF(O293*M293=0,"",S293/(O293*M293*IF(D293="Stock",1,100))))</f>
        <v/>
      </c>
      <c r="U293" s="10">
        <f>IF(OR(S293="",N293="",N293=0),"",S293/N293)</f>
        <v/>
      </c>
      <c r="V293" s="7">
        <f>IF(OR(A293="",B293=""),"",B293-A293)</f>
        <v/>
      </c>
    </row>
    <row r="294">
      <c r="A294" s="2" t="n"/>
      <c r="B294" s="2" t="n"/>
      <c r="H294" s="4" t="n"/>
      <c r="I294" s="2" t="n"/>
      <c r="J294" s="4" t="n"/>
      <c r="K294" s="4" t="n"/>
      <c r="L294" s="4" t="n"/>
      <c r="M294" s="5" t="n"/>
      <c r="N294" s="6" t="n"/>
      <c r="O294" s="4" t="n"/>
      <c r="P294" s="4" t="n"/>
      <c r="Q294" s="6" t="n"/>
      <c r="R294" s="7">
        <f>IF(D294="","",IF(D294="Stock",1,100))</f>
        <v/>
      </c>
      <c r="S294" s="8">
        <f>IF(OR(O294="",P294="",M294=""),"",IF(E294="Short",-1,1)*(P294-O294)*M294*IF(D294="Stock",1,100)-N(Q294))</f>
        <v/>
      </c>
      <c r="T294" s="9">
        <f>IF(S294="","",IF(O294*M294=0,"",S294/(O294*M294*IF(D294="Stock",1,100))))</f>
        <v/>
      </c>
      <c r="U294" s="10">
        <f>IF(OR(S294="",N294="",N294=0),"",S294/N294)</f>
        <v/>
      </c>
      <c r="V294" s="7">
        <f>IF(OR(A294="",B294=""),"",B294-A294)</f>
        <v/>
      </c>
    </row>
    <row r="295">
      <c r="A295" s="2" t="n"/>
      <c r="B295" s="2" t="n"/>
      <c r="H295" s="4" t="n"/>
      <c r="I295" s="2" t="n"/>
      <c r="J295" s="4" t="n"/>
      <c r="K295" s="4" t="n"/>
      <c r="L295" s="4" t="n"/>
      <c r="M295" s="5" t="n"/>
      <c r="N295" s="6" t="n"/>
      <c r="O295" s="4" t="n"/>
      <c r="P295" s="4" t="n"/>
      <c r="Q295" s="6" t="n"/>
      <c r="R295" s="7">
        <f>IF(D295="","",IF(D295="Stock",1,100))</f>
        <v/>
      </c>
      <c r="S295" s="8">
        <f>IF(OR(O295="",P295="",M295=""),"",IF(E295="Short",-1,1)*(P295-O295)*M295*IF(D295="Stock",1,100)-N(Q295))</f>
        <v/>
      </c>
      <c r="T295" s="9">
        <f>IF(S295="","",IF(O295*M295=0,"",S295/(O295*M295*IF(D295="Stock",1,100))))</f>
        <v/>
      </c>
      <c r="U295" s="10">
        <f>IF(OR(S295="",N295="",N295=0),"",S295/N295)</f>
        <v/>
      </c>
      <c r="V295" s="7">
        <f>IF(OR(A295="",B295=""),"",B295-A295)</f>
        <v/>
      </c>
    </row>
    <row r="296">
      <c r="A296" s="2" t="n"/>
      <c r="B296" s="2" t="n"/>
      <c r="H296" s="4" t="n"/>
      <c r="I296" s="2" t="n"/>
      <c r="J296" s="4" t="n"/>
      <c r="K296" s="4" t="n"/>
      <c r="L296" s="4" t="n"/>
      <c r="M296" s="5" t="n"/>
      <c r="N296" s="6" t="n"/>
      <c r="O296" s="4" t="n"/>
      <c r="P296" s="4" t="n"/>
      <c r="Q296" s="6" t="n"/>
      <c r="R296" s="7">
        <f>IF(D296="","",IF(D296="Stock",1,100))</f>
        <v/>
      </c>
      <c r="S296" s="8">
        <f>IF(OR(O296="",P296="",M296=""),"",IF(E296="Short",-1,1)*(P296-O296)*M296*IF(D296="Stock",1,100)-N(Q296))</f>
        <v/>
      </c>
      <c r="T296" s="9">
        <f>IF(S296="","",IF(O296*M296=0,"",S296/(O296*M296*IF(D296="Stock",1,100))))</f>
        <v/>
      </c>
      <c r="U296" s="10">
        <f>IF(OR(S296="",N296="",N296=0),"",S296/N296)</f>
        <v/>
      </c>
      <c r="V296" s="7">
        <f>IF(OR(A296="",B296=""),"",B296-A296)</f>
        <v/>
      </c>
    </row>
    <row r="297">
      <c r="A297" s="2" t="n"/>
      <c r="B297" s="2" t="n"/>
      <c r="H297" s="4" t="n"/>
      <c r="I297" s="2" t="n"/>
      <c r="J297" s="4" t="n"/>
      <c r="K297" s="4" t="n"/>
      <c r="L297" s="4" t="n"/>
      <c r="M297" s="5" t="n"/>
      <c r="N297" s="6" t="n"/>
      <c r="O297" s="4" t="n"/>
      <c r="P297" s="4" t="n"/>
      <c r="Q297" s="6" t="n"/>
      <c r="R297" s="7">
        <f>IF(D297="","",IF(D297="Stock",1,100))</f>
        <v/>
      </c>
      <c r="S297" s="8">
        <f>IF(OR(O297="",P297="",M297=""),"",IF(E297="Short",-1,1)*(P297-O297)*M297*IF(D297="Stock",1,100)-N(Q297))</f>
        <v/>
      </c>
      <c r="T297" s="9">
        <f>IF(S297="","",IF(O297*M297=0,"",S297/(O297*M297*IF(D297="Stock",1,100))))</f>
        <v/>
      </c>
      <c r="U297" s="10">
        <f>IF(OR(S297="",N297="",N297=0),"",S297/N297)</f>
        <v/>
      </c>
      <c r="V297" s="7">
        <f>IF(OR(A297="",B297=""),"",B297-A297)</f>
        <v/>
      </c>
    </row>
    <row r="298">
      <c r="A298" s="2" t="n"/>
      <c r="B298" s="2" t="n"/>
      <c r="H298" s="4" t="n"/>
      <c r="I298" s="2" t="n"/>
      <c r="J298" s="4" t="n"/>
      <c r="K298" s="4" t="n"/>
      <c r="L298" s="4" t="n"/>
      <c r="M298" s="5" t="n"/>
      <c r="N298" s="6" t="n"/>
      <c r="O298" s="4" t="n"/>
      <c r="P298" s="4" t="n"/>
      <c r="Q298" s="6" t="n"/>
      <c r="R298" s="7">
        <f>IF(D298="","",IF(D298="Stock",1,100))</f>
        <v/>
      </c>
      <c r="S298" s="8">
        <f>IF(OR(O298="",P298="",M298=""),"",IF(E298="Short",-1,1)*(P298-O298)*M298*IF(D298="Stock",1,100)-N(Q298))</f>
        <v/>
      </c>
      <c r="T298" s="9">
        <f>IF(S298="","",IF(O298*M298=0,"",S298/(O298*M298*IF(D298="Stock",1,100))))</f>
        <v/>
      </c>
      <c r="U298" s="10">
        <f>IF(OR(S298="",N298="",N298=0),"",S298/N298)</f>
        <v/>
      </c>
      <c r="V298" s="7">
        <f>IF(OR(A298="",B298=""),"",B298-A298)</f>
        <v/>
      </c>
    </row>
    <row r="299">
      <c r="A299" s="2" t="n"/>
      <c r="B299" s="2" t="n"/>
      <c r="H299" s="4" t="n"/>
      <c r="I299" s="2" t="n"/>
      <c r="J299" s="4" t="n"/>
      <c r="K299" s="4" t="n"/>
      <c r="L299" s="4" t="n"/>
      <c r="M299" s="5" t="n"/>
      <c r="N299" s="6" t="n"/>
      <c r="O299" s="4" t="n"/>
      <c r="P299" s="4" t="n"/>
      <c r="Q299" s="6" t="n"/>
      <c r="R299" s="7">
        <f>IF(D299="","",IF(D299="Stock",1,100))</f>
        <v/>
      </c>
      <c r="S299" s="8">
        <f>IF(OR(O299="",P299="",M299=""),"",IF(E299="Short",-1,1)*(P299-O299)*M299*IF(D299="Stock",1,100)-N(Q299))</f>
        <v/>
      </c>
      <c r="T299" s="9">
        <f>IF(S299="","",IF(O299*M299=0,"",S299/(O299*M299*IF(D299="Stock",1,100))))</f>
        <v/>
      </c>
      <c r="U299" s="10">
        <f>IF(OR(S299="",N299="",N299=0),"",S299/N299)</f>
        <v/>
      </c>
      <c r="V299" s="7">
        <f>IF(OR(A299="",B299=""),"",B299-A299)</f>
        <v/>
      </c>
    </row>
    <row r="300">
      <c r="A300" s="2" t="n"/>
      <c r="B300" s="2" t="n"/>
      <c r="H300" s="4" t="n"/>
      <c r="I300" s="2" t="n"/>
      <c r="J300" s="4" t="n"/>
      <c r="K300" s="4" t="n"/>
      <c r="L300" s="4" t="n"/>
      <c r="M300" s="5" t="n"/>
      <c r="N300" s="6" t="n"/>
      <c r="O300" s="4" t="n"/>
      <c r="P300" s="4" t="n"/>
      <c r="Q300" s="6" t="n"/>
      <c r="R300" s="7">
        <f>IF(D300="","",IF(D300="Stock",1,100))</f>
        <v/>
      </c>
      <c r="S300" s="8">
        <f>IF(OR(O300="",P300="",M300=""),"",IF(E300="Short",-1,1)*(P300-O300)*M300*IF(D300="Stock",1,100)-N(Q300))</f>
        <v/>
      </c>
      <c r="T300" s="9">
        <f>IF(S300="","",IF(O300*M300=0,"",S300/(O300*M300*IF(D300="Stock",1,100))))</f>
        <v/>
      </c>
      <c r="U300" s="10">
        <f>IF(OR(S300="",N300="",N300=0),"",S300/N300)</f>
        <v/>
      </c>
      <c r="V300" s="7">
        <f>IF(OR(A300="",B300=""),"",B300-A300)</f>
        <v/>
      </c>
    </row>
    <row r="301">
      <c r="A301" s="2" t="n"/>
      <c r="B301" s="2" t="n"/>
      <c r="H301" s="4" t="n"/>
      <c r="I301" s="2" t="n"/>
      <c r="J301" s="4" t="n"/>
      <c r="K301" s="4" t="n"/>
      <c r="L301" s="4" t="n"/>
      <c r="M301" s="5" t="n"/>
      <c r="N301" s="6" t="n"/>
      <c r="O301" s="4" t="n"/>
      <c r="P301" s="4" t="n"/>
      <c r="Q301" s="6" t="n"/>
      <c r="R301" s="7">
        <f>IF(D301="","",IF(D301="Stock",1,100))</f>
        <v/>
      </c>
      <c r="S301" s="8">
        <f>IF(OR(O301="",P301="",M301=""),"",IF(E301="Short",-1,1)*(P301-O301)*M301*IF(D301="Stock",1,100)-N(Q301))</f>
        <v/>
      </c>
      <c r="T301" s="9">
        <f>IF(S301="","",IF(O301*M301=0,"",S301/(O301*M301*IF(D301="Stock",1,100))))</f>
        <v/>
      </c>
      <c r="U301" s="10">
        <f>IF(OR(S301="",N301="",N301=0),"",S301/N301)</f>
        <v/>
      </c>
      <c r="V301" s="7">
        <f>IF(OR(A301="",B301=""),"",B301-A301)</f>
        <v/>
      </c>
    </row>
    <row r="302">
      <c r="A302" s="2" t="n"/>
      <c r="B302" s="2" t="n"/>
      <c r="H302" s="4" t="n"/>
      <c r="I302" s="2" t="n"/>
      <c r="J302" s="4" t="n"/>
      <c r="K302" s="4" t="n"/>
      <c r="L302" s="4" t="n"/>
      <c r="M302" s="5" t="n"/>
      <c r="N302" s="6" t="n"/>
      <c r="O302" s="4" t="n"/>
      <c r="P302" s="4" t="n"/>
      <c r="Q302" s="6" t="n"/>
      <c r="R302" s="7">
        <f>IF(D302="","",IF(D302="Stock",1,100))</f>
        <v/>
      </c>
      <c r="S302" s="8">
        <f>IF(OR(O302="",P302="",M302=""),"",IF(E302="Short",-1,1)*(P302-O302)*M302*IF(D302="Stock",1,100)-N(Q302))</f>
        <v/>
      </c>
      <c r="T302" s="9">
        <f>IF(S302="","",IF(O302*M302=0,"",S302/(O302*M302*IF(D302="Stock",1,100))))</f>
        <v/>
      </c>
      <c r="U302" s="10">
        <f>IF(OR(S302="",N302="",N302=0),"",S302/N302)</f>
        <v/>
      </c>
      <c r="V302" s="7">
        <f>IF(OR(A302="",B302=""),"",B302-A302)</f>
        <v/>
      </c>
    </row>
    <row r="303">
      <c r="A303" s="2" t="n"/>
      <c r="B303" s="2" t="n"/>
      <c r="H303" s="4" t="n"/>
      <c r="I303" s="2" t="n"/>
      <c r="J303" s="4" t="n"/>
      <c r="K303" s="4" t="n"/>
      <c r="L303" s="4" t="n"/>
      <c r="M303" s="5" t="n"/>
      <c r="N303" s="6" t="n"/>
      <c r="O303" s="4" t="n"/>
      <c r="P303" s="4" t="n"/>
      <c r="Q303" s="6" t="n"/>
      <c r="R303" s="7">
        <f>IF(D303="","",IF(D303="Stock",1,100))</f>
        <v/>
      </c>
      <c r="S303" s="8">
        <f>IF(OR(O303="",P303="",M303=""),"",IF(E303="Short",-1,1)*(P303-O303)*M303*IF(D303="Stock",1,100)-N(Q303))</f>
        <v/>
      </c>
      <c r="T303" s="9">
        <f>IF(S303="","",IF(O303*M303=0,"",S303/(O303*M303*IF(D303="Stock",1,100))))</f>
        <v/>
      </c>
      <c r="U303" s="10">
        <f>IF(OR(S303="",N303="",N303=0),"",S303/N303)</f>
        <v/>
      </c>
      <c r="V303" s="7">
        <f>IF(OR(A303="",B303=""),"",B303-A303)</f>
        <v/>
      </c>
    </row>
    <row r="304">
      <c r="A304" s="2" t="n"/>
      <c r="B304" s="2" t="n"/>
      <c r="H304" s="4" t="n"/>
      <c r="I304" s="2" t="n"/>
      <c r="J304" s="4" t="n"/>
      <c r="K304" s="4" t="n"/>
      <c r="L304" s="4" t="n"/>
      <c r="M304" s="5" t="n"/>
      <c r="N304" s="6" t="n"/>
      <c r="O304" s="4" t="n"/>
      <c r="P304" s="4" t="n"/>
      <c r="Q304" s="6" t="n"/>
      <c r="R304" s="7">
        <f>IF(D304="","",IF(D304="Stock",1,100))</f>
        <v/>
      </c>
      <c r="S304" s="8">
        <f>IF(OR(O304="",P304="",M304=""),"",IF(E304="Short",-1,1)*(P304-O304)*M304*IF(D304="Stock",1,100)-N(Q304))</f>
        <v/>
      </c>
      <c r="T304" s="9">
        <f>IF(S304="","",IF(O304*M304=0,"",S304/(O304*M304*IF(D304="Stock",1,100))))</f>
        <v/>
      </c>
      <c r="U304" s="10">
        <f>IF(OR(S304="",N304="",N304=0),"",S304/N304)</f>
        <v/>
      </c>
      <c r="V304" s="7">
        <f>IF(OR(A304="",B304=""),"",B304-A304)</f>
        <v/>
      </c>
    </row>
    <row r="305">
      <c r="A305" s="2" t="n"/>
      <c r="B305" s="2" t="n"/>
      <c r="H305" s="4" t="n"/>
      <c r="I305" s="2" t="n"/>
      <c r="J305" s="4" t="n"/>
      <c r="K305" s="4" t="n"/>
      <c r="L305" s="4" t="n"/>
      <c r="M305" s="5" t="n"/>
      <c r="N305" s="6" t="n"/>
      <c r="O305" s="4" t="n"/>
      <c r="P305" s="4" t="n"/>
      <c r="Q305" s="6" t="n"/>
      <c r="R305" s="7">
        <f>IF(D305="","",IF(D305="Stock",1,100))</f>
        <v/>
      </c>
      <c r="S305" s="8">
        <f>IF(OR(O305="",P305="",M305=""),"",IF(E305="Short",-1,1)*(P305-O305)*M305*IF(D305="Stock",1,100)-N(Q305))</f>
        <v/>
      </c>
      <c r="T305" s="9">
        <f>IF(S305="","",IF(O305*M305=0,"",S305/(O305*M305*IF(D305="Stock",1,100))))</f>
        <v/>
      </c>
      <c r="U305" s="10">
        <f>IF(OR(S305="",N305="",N305=0),"",S305/N305)</f>
        <v/>
      </c>
      <c r="V305" s="7">
        <f>IF(OR(A305="",B305=""),"",B305-A305)</f>
        <v/>
      </c>
    </row>
    <row r="306">
      <c r="A306" s="2" t="n"/>
      <c r="B306" s="2" t="n"/>
      <c r="H306" s="4" t="n"/>
      <c r="I306" s="2" t="n"/>
      <c r="J306" s="4" t="n"/>
      <c r="K306" s="4" t="n"/>
      <c r="L306" s="4" t="n"/>
      <c r="M306" s="5" t="n"/>
      <c r="N306" s="6" t="n"/>
      <c r="O306" s="4" t="n"/>
      <c r="P306" s="4" t="n"/>
      <c r="Q306" s="6" t="n"/>
      <c r="R306" s="7">
        <f>IF(D306="","",IF(D306="Stock",1,100))</f>
        <v/>
      </c>
      <c r="S306" s="8">
        <f>IF(OR(O306="",P306="",M306=""),"",IF(E306="Short",-1,1)*(P306-O306)*M306*IF(D306="Stock",1,100)-N(Q306))</f>
        <v/>
      </c>
      <c r="T306" s="9">
        <f>IF(S306="","",IF(O306*M306=0,"",S306/(O306*M306*IF(D306="Stock",1,100))))</f>
        <v/>
      </c>
      <c r="U306" s="10">
        <f>IF(OR(S306="",N306="",N306=0),"",S306/N306)</f>
        <v/>
      </c>
      <c r="V306" s="7">
        <f>IF(OR(A306="",B306=""),"",B306-A306)</f>
        <v/>
      </c>
    </row>
    <row r="307">
      <c r="A307" s="2" t="n"/>
      <c r="B307" s="2" t="n"/>
      <c r="H307" s="4" t="n"/>
      <c r="I307" s="2" t="n"/>
      <c r="J307" s="4" t="n"/>
      <c r="K307" s="4" t="n"/>
      <c r="L307" s="4" t="n"/>
      <c r="M307" s="5" t="n"/>
      <c r="N307" s="6" t="n"/>
      <c r="O307" s="4" t="n"/>
      <c r="P307" s="4" t="n"/>
      <c r="Q307" s="6" t="n"/>
      <c r="R307" s="7">
        <f>IF(D307="","",IF(D307="Stock",1,100))</f>
        <v/>
      </c>
      <c r="S307" s="8">
        <f>IF(OR(O307="",P307="",M307=""),"",IF(E307="Short",-1,1)*(P307-O307)*M307*IF(D307="Stock",1,100)-N(Q307))</f>
        <v/>
      </c>
      <c r="T307" s="9">
        <f>IF(S307="","",IF(O307*M307=0,"",S307/(O307*M307*IF(D307="Stock",1,100))))</f>
        <v/>
      </c>
      <c r="U307" s="10">
        <f>IF(OR(S307="",N307="",N307=0),"",S307/N307)</f>
        <v/>
      </c>
      <c r="V307" s="7">
        <f>IF(OR(A307="",B307=""),"",B307-A307)</f>
        <v/>
      </c>
    </row>
    <row r="308">
      <c r="A308" s="2" t="n"/>
      <c r="B308" s="2" t="n"/>
      <c r="H308" s="4" t="n"/>
      <c r="I308" s="2" t="n"/>
      <c r="J308" s="4" t="n"/>
      <c r="K308" s="4" t="n"/>
      <c r="L308" s="4" t="n"/>
      <c r="M308" s="5" t="n"/>
      <c r="N308" s="6" t="n"/>
      <c r="O308" s="4" t="n"/>
      <c r="P308" s="4" t="n"/>
      <c r="Q308" s="6" t="n"/>
      <c r="R308" s="7">
        <f>IF(D308="","",IF(D308="Stock",1,100))</f>
        <v/>
      </c>
      <c r="S308" s="8">
        <f>IF(OR(O308="",P308="",M308=""),"",IF(E308="Short",-1,1)*(P308-O308)*M308*IF(D308="Stock",1,100)-N(Q308))</f>
        <v/>
      </c>
      <c r="T308" s="9">
        <f>IF(S308="","",IF(O308*M308=0,"",S308/(O308*M308*IF(D308="Stock",1,100))))</f>
        <v/>
      </c>
      <c r="U308" s="10">
        <f>IF(OR(S308="",N308="",N308=0),"",S308/N308)</f>
        <v/>
      </c>
      <c r="V308" s="7">
        <f>IF(OR(A308="",B308=""),"",B308-A308)</f>
        <v/>
      </c>
    </row>
    <row r="309">
      <c r="A309" s="2" t="n"/>
      <c r="B309" s="2" t="n"/>
      <c r="H309" s="4" t="n"/>
      <c r="I309" s="2" t="n"/>
      <c r="J309" s="4" t="n"/>
      <c r="K309" s="4" t="n"/>
      <c r="L309" s="4" t="n"/>
      <c r="M309" s="5" t="n"/>
      <c r="N309" s="6" t="n"/>
      <c r="O309" s="4" t="n"/>
      <c r="P309" s="4" t="n"/>
      <c r="Q309" s="6" t="n"/>
      <c r="R309" s="7">
        <f>IF(D309="","",IF(D309="Stock",1,100))</f>
        <v/>
      </c>
      <c r="S309" s="8">
        <f>IF(OR(O309="",P309="",M309=""),"",IF(E309="Short",-1,1)*(P309-O309)*M309*IF(D309="Stock",1,100)-N(Q309))</f>
        <v/>
      </c>
      <c r="T309" s="9">
        <f>IF(S309="","",IF(O309*M309=0,"",S309/(O309*M309*IF(D309="Stock",1,100))))</f>
        <v/>
      </c>
      <c r="U309" s="10">
        <f>IF(OR(S309="",N309="",N309=0),"",S309/N309)</f>
        <v/>
      </c>
      <c r="V309" s="7">
        <f>IF(OR(A309="",B309=""),"",B309-A309)</f>
        <v/>
      </c>
    </row>
    <row r="310">
      <c r="A310" s="2" t="n"/>
      <c r="B310" s="2" t="n"/>
      <c r="H310" s="4" t="n"/>
      <c r="I310" s="2" t="n"/>
      <c r="J310" s="4" t="n"/>
      <c r="K310" s="4" t="n"/>
      <c r="L310" s="4" t="n"/>
      <c r="M310" s="5" t="n"/>
      <c r="N310" s="6" t="n"/>
      <c r="O310" s="4" t="n"/>
      <c r="P310" s="4" t="n"/>
      <c r="Q310" s="6" t="n"/>
      <c r="R310" s="7">
        <f>IF(D310="","",IF(D310="Stock",1,100))</f>
        <v/>
      </c>
      <c r="S310" s="8">
        <f>IF(OR(O310="",P310="",M310=""),"",IF(E310="Short",-1,1)*(P310-O310)*M310*IF(D310="Stock",1,100)-N(Q310))</f>
        <v/>
      </c>
      <c r="T310" s="9">
        <f>IF(S310="","",IF(O310*M310=0,"",S310/(O310*M310*IF(D310="Stock",1,100))))</f>
        <v/>
      </c>
      <c r="U310" s="10">
        <f>IF(OR(S310="",N310="",N310=0),"",S310/N310)</f>
        <v/>
      </c>
      <c r="V310" s="7">
        <f>IF(OR(A310="",B310=""),"",B310-A310)</f>
        <v/>
      </c>
    </row>
    <row r="311">
      <c r="A311" s="2" t="n"/>
      <c r="B311" s="2" t="n"/>
      <c r="H311" s="4" t="n"/>
      <c r="I311" s="2" t="n"/>
      <c r="J311" s="4" t="n"/>
      <c r="K311" s="4" t="n"/>
      <c r="L311" s="4" t="n"/>
      <c r="M311" s="5" t="n"/>
      <c r="N311" s="6" t="n"/>
      <c r="O311" s="4" t="n"/>
      <c r="P311" s="4" t="n"/>
      <c r="Q311" s="6" t="n"/>
      <c r="R311" s="7">
        <f>IF(D311="","",IF(D311="Stock",1,100))</f>
        <v/>
      </c>
      <c r="S311" s="8">
        <f>IF(OR(O311="",P311="",M311=""),"",IF(E311="Short",-1,1)*(P311-O311)*M311*IF(D311="Stock",1,100)-N(Q311))</f>
        <v/>
      </c>
      <c r="T311" s="9">
        <f>IF(S311="","",IF(O311*M311=0,"",S311/(O311*M311*IF(D311="Stock",1,100))))</f>
        <v/>
      </c>
      <c r="U311" s="10">
        <f>IF(OR(S311="",N311="",N311=0),"",S311/N311)</f>
        <v/>
      </c>
      <c r="V311" s="7">
        <f>IF(OR(A311="",B311=""),"",B311-A311)</f>
        <v/>
      </c>
    </row>
    <row r="312">
      <c r="A312" s="2" t="n"/>
      <c r="B312" s="2" t="n"/>
      <c r="H312" s="4" t="n"/>
      <c r="I312" s="2" t="n"/>
      <c r="J312" s="4" t="n"/>
      <c r="K312" s="4" t="n"/>
      <c r="L312" s="4" t="n"/>
      <c r="M312" s="5" t="n"/>
      <c r="N312" s="6" t="n"/>
      <c r="O312" s="4" t="n"/>
      <c r="P312" s="4" t="n"/>
      <c r="Q312" s="6" t="n"/>
      <c r="R312" s="7">
        <f>IF(D312="","",IF(D312="Stock",1,100))</f>
        <v/>
      </c>
      <c r="S312" s="8">
        <f>IF(OR(O312="",P312="",M312=""),"",IF(E312="Short",-1,1)*(P312-O312)*M312*IF(D312="Stock",1,100)-N(Q312))</f>
        <v/>
      </c>
      <c r="T312" s="9">
        <f>IF(S312="","",IF(O312*M312=0,"",S312/(O312*M312*IF(D312="Stock",1,100))))</f>
        <v/>
      </c>
      <c r="U312" s="10">
        <f>IF(OR(S312="",N312="",N312=0),"",S312/N312)</f>
        <v/>
      </c>
      <c r="V312" s="7">
        <f>IF(OR(A312="",B312=""),"",B312-A312)</f>
        <v/>
      </c>
    </row>
    <row r="313">
      <c r="A313" s="2" t="n"/>
      <c r="B313" s="2" t="n"/>
      <c r="H313" s="4" t="n"/>
      <c r="I313" s="2" t="n"/>
      <c r="J313" s="4" t="n"/>
      <c r="K313" s="4" t="n"/>
      <c r="L313" s="4" t="n"/>
      <c r="M313" s="5" t="n"/>
      <c r="N313" s="6" t="n"/>
      <c r="O313" s="4" t="n"/>
      <c r="P313" s="4" t="n"/>
      <c r="Q313" s="6" t="n"/>
      <c r="R313" s="7">
        <f>IF(D313="","",IF(D313="Stock",1,100))</f>
        <v/>
      </c>
      <c r="S313" s="8">
        <f>IF(OR(O313="",P313="",M313=""),"",IF(E313="Short",-1,1)*(P313-O313)*M313*IF(D313="Stock",1,100)-N(Q313))</f>
        <v/>
      </c>
      <c r="T313" s="9">
        <f>IF(S313="","",IF(O313*M313=0,"",S313/(O313*M313*IF(D313="Stock",1,100))))</f>
        <v/>
      </c>
      <c r="U313" s="10">
        <f>IF(OR(S313="",N313="",N313=0),"",S313/N313)</f>
        <v/>
      </c>
      <c r="V313" s="7">
        <f>IF(OR(A313="",B313=""),"",B313-A313)</f>
        <v/>
      </c>
    </row>
    <row r="314">
      <c r="A314" s="2" t="n"/>
      <c r="B314" s="2" t="n"/>
      <c r="H314" s="4" t="n"/>
      <c r="I314" s="2" t="n"/>
      <c r="J314" s="4" t="n"/>
      <c r="K314" s="4" t="n"/>
      <c r="L314" s="4" t="n"/>
      <c r="M314" s="5" t="n"/>
      <c r="N314" s="6" t="n"/>
      <c r="O314" s="4" t="n"/>
      <c r="P314" s="4" t="n"/>
      <c r="Q314" s="6" t="n"/>
      <c r="R314" s="7">
        <f>IF(D314="","",IF(D314="Stock",1,100))</f>
        <v/>
      </c>
      <c r="S314" s="8">
        <f>IF(OR(O314="",P314="",M314=""),"",IF(E314="Short",-1,1)*(P314-O314)*M314*IF(D314="Stock",1,100)-N(Q314))</f>
        <v/>
      </c>
      <c r="T314" s="9">
        <f>IF(S314="","",IF(O314*M314=0,"",S314/(O314*M314*IF(D314="Stock",1,100))))</f>
        <v/>
      </c>
      <c r="U314" s="10">
        <f>IF(OR(S314="",N314="",N314=0),"",S314/N314)</f>
        <v/>
      </c>
      <c r="V314" s="7">
        <f>IF(OR(A314="",B314=""),"",B314-A314)</f>
        <v/>
      </c>
    </row>
    <row r="315">
      <c r="A315" s="2" t="n"/>
      <c r="B315" s="2" t="n"/>
      <c r="H315" s="4" t="n"/>
      <c r="I315" s="2" t="n"/>
      <c r="J315" s="4" t="n"/>
      <c r="K315" s="4" t="n"/>
      <c r="L315" s="4" t="n"/>
      <c r="M315" s="5" t="n"/>
      <c r="N315" s="6" t="n"/>
      <c r="O315" s="4" t="n"/>
      <c r="P315" s="4" t="n"/>
      <c r="Q315" s="6" t="n"/>
      <c r="R315" s="7">
        <f>IF(D315="","",IF(D315="Stock",1,100))</f>
        <v/>
      </c>
      <c r="S315" s="8">
        <f>IF(OR(O315="",P315="",M315=""),"",IF(E315="Short",-1,1)*(P315-O315)*M315*IF(D315="Stock",1,100)-N(Q315))</f>
        <v/>
      </c>
      <c r="T315" s="9">
        <f>IF(S315="","",IF(O315*M315=0,"",S315/(O315*M315*IF(D315="Stock",1,100))))</f>
        <v/>
      </c>
      <c r="U315" s="10">
        <f>IF(OR(S315="",N315="",N315=0),"",S315/N315)</f>
        <v/>
      </c>
      <c r="V315" s="7">
        <f>IF(OR(A315="",B315=""),"",B315-A315)</f>
        <v/>
      </c>
    </row>
    <row r="316">
      <c r="A316" s="2" t="n"/>
      <c r="B316" s="2" t="n"/>
      <c r="H316" s="4" t="n"/>
      <c r="I316" s="2" t="n"/>
      <c r="J316" s="4" t="n"/>
      <c r="K316" s="4" t="n"/>
      <c r="L316" s="4" t="n"/>
      <c r="M316" s="5" t="n"/>
      <c r="N316" s="6" t="n"/>
      <c r="O316" s="4" t="n"/>
      <c r="P316" s="4" t="n"/>
      <c r="Q316" s="6" t="n"/>
      <c r="R316" s="7">
        <f>IF(D316="","",IF(D316="Stock",1,100))</f>
        <v/>
      </c>
      <c r="S316" s="8">
        <f>IF(OR(O316="",P316="",M316=""),"",IF(E316="Short",-1,1)*(P316-O316)*M316*IF(D316="Stock",1,100)-N(Q316))</f>
        <v/>
      </c>
      <c r="T316" s="9">
        <f>IF(S316="","",IF(O316*M316=0,"",S316/(O316*M316*IF(D316="Stock",1,100))))</f>
        <v/>
      </c>
      <c r="U316" s="10">
        <f>IF(OR(S316="",N316="",N316=0),"",S316/N316)</f>
        <v/>
      </c>
      <c r="V316" s="7">
        <f>IF(OR(A316="",B316=""),"",B316-A316)</f>
        <v/>
      </c>
    </row>
    <row r="317">
      <c r="A317" s="2" t="n"/>
      <c r="B317" s="2" t="n"/>
      <c r="H317" s="4" t="n"/>
      <c r="I317" s="2" t="n"/>
      <c r="J317" s="4" t="n"/>
      <c r="K317" s="4" t="n"/>
      <c r="L317" s="4" t="n"/>
      <c r="M317" s="5" t="n"/>
      <c r="N317" s="6" t="n"/>
      <c r="O317" s="4" t="n"/>
      <c r="P317" s="4" t="n"/>
      <c r="Q317" s="6" t="n"/>
      <c r="R317" s="7">
        <f>IF(D317="","",IF(D317="Stock",1,100))</f>
        <v/>
      </c>
      <c r="S317" s="8">
        <f>IF(OR(O317="",P317="",M317=""),"",IF(E317="Short",-1,1)*(P317-O317)*M317*IF(D317="Stock",1,100)-N(Q317))</f>
        <v/>
      </c>
      <c r="T317" s="9">
        <f>IF(S317="","",IF(O317*M317=0,"",S317/(O317*M317*IF(D317="Stock",1,100))))</f>
        <v/>
      </c>
      <c r="U317" s="10">
        <f>IF(OR(S317="",N317="",N317=0),"",S317/N317)</f>
        <v/>
      </c>
      <c r="V317" s="7">
        <f>IF(OR(A317="",B317=""),"",B317-A317)</f>
        <v/>
      </c>
    </row>
    <row r="318">
      <c r="A318" s="2" t="n"/>
      <c r="B318" s="2" t="n"/>
      <c r="H318" s="4" t="n"/>
      <c r="I318" s="2" t="n"/>
      <c r="J318" s="4" t="n"/>
      <c r="K318" s="4" t="n"/>
      <c r="L318" s="4" t="n"/>
      <c r="M318" s="5" t="n"/>
      <c r="N318" s="6" t="n"/>
      <c r="O318" s="4" t="n"/>
      <c r="P318" s="4" t="n"/>
      <c r="Q318" s="6" t="n"/>
      <c r="R318" s="7">
        <f>IF(D318="","",IF(D318="Stock",1,100))</f>
        <v/>
      </c>
      <c r="S318" s="8">
        <f>IF(OR(O318="",P318="",M318=""),"",IF(E318="Short",-1,1)*(P318-O318)*M318*IF(D318="Stock",1,100)-N(Q318))</f>
        <v/>
      </c>
      <c r="T318" s="9">
        <f>IF(S318="","",IF(O318*M318=0,"",S318/(O318*M318*IF(D318="Stock",1,100))))</f>
        <v/>
      </c>
      <c r="U318" s="10">
        <f>IF(OR(S318="",N318="",N318=0),"",S318/N318)</f>
        <v/>
      </c>
      <c r="V318" s="7">
        <f>IF(OR(A318="",B318=""),"",B318-A318)</f>
        <v/>
      </c>
    </row>
    <row r="319">
      <c r="A319" s="2" t="n"/>
      <c r="B319" s="2" t="n"/>
      <c r="H319" s="4" t="n"/>
      <c r="I319" s="2" t="n"/>
      <c r="J319" s="4" t="n"/>
      <c r="K319" s="4" t="n"/>
      <c r="L319" s="4" t="n"/>
      <c r="M319" s="5" t="n"/>
      <c r="N319" s="6" t="n"/>
      <c r="O319" s="4" t="n"/>
      <c r="P319" s="4" t="n"/>
      <c r="Q319" s="6" t="n"/>
      <c r="R319" s="7">
        <f>IF(D319="","",IF(D319="Stock",1,100))</f>
        <v/>
      </c>
      <c r="S319" s="8">
        <f>IF(OR(O319="",P319="",M319=""),"",IF(E319="Short",-1,1)*(P319-O319)*M319*IF(D319="Stock",1,100)-N(Q319))</f>
        <v/>
      </c>
      <c r="T319" s="9">
        <f>IF(S319="","",IF(O319*M319=0,"",S319/(O319*M319*IF(D319="Stock",1,100))))</f>
        <v/>
      </c>
      <c r="U319" s="10">
        <f>IF(OR(S319="",N319="",N319=0),"",S319/N319)</f>
        <v/>
      </c>
      <c r="V319" s="7">
        <f>IF(OR(A319="",B319=""),"",B319-A319)</f>
        <v/>
      </c>
    </row>
    <row r="320">
      <c r="A320" s="2" t="n"/>
      <c r="B320" s="2" t="n"/>
      <c r="H320" s="4" t="n"/>
      <c r="I320" s="2" t="n"/>
      <c r="J320" s="4" t="n"/>
      <c r="K320" s="4" t="n"/>
      <c r="L320" s="4" t="n"/>
      <c r="M320" s="5" t="n"/>
      <c r="N320" s="6" t="n"/>
      <c r="O320" s="4" t="n"/>
      <c r="P320" s="4" t="n"/>
      <c r="Q320" s="6" t="n"/>
      <c r="R320" s="7">
        <f>IF(D320="","",IF(D320="Stock",1,100))</f>
        <v/>
      </c>
      <c r="S320" s="8">
        <f>IF(OR(O320="",P320="",M320=""),"",IF(E320="Short",-1,1)*(P320-O320)*M320*IF(D320="Stock",1,100)-N(Q320))</f>
        <v/>
      </c>
      <c r="T320" s="9">
        <f>IF(S320="","",IF(O320*M320=0,"",S320/(O320*M320*IF(D320="Stock",1,100))))</f>
        <v/>
      </c>
      <c r="U320" s="10">
        <f>IF(OR(S320="",N320="",N320=0),"",S320/N320)</f>
        <v/>
      </c>
      <c r="V320" s="7">
        <f>IF(OR(A320="",B320=""),"",B320-A320)</f>
        <v/>
      </c>
    </row>
    <row r="321">
      <c r="A321" s="2" t="n"/>
      <c r="B321" s="2" t="n"/>
      <c r="H321" s="4" t="n"/>
      <c r="I321" s="2" t="n"/>
      <c r="J321" s="4" t="n"/>
      <c r="K321" s="4" t="n"/>
      <c r="L321" s="4" t="n"/>
      <c r="M321" s="5" t="n"/>
      <c r="N321" s="6" t="n"/>
      <c r="O321" s="4" t="n"/>
      <c r="P321" s="4" t="n"/>
      <c r="Q321" s="6" t="n"/>
      <c r="R321" s="7">
        <f>IF(D321="","",IF(D321="Stock",1,100))</f>
        <v/>
      </c>
      <c r="S321" s="8">
        <f>IF(OR(O321="",P321="",M321=""),"",IF(E321="Short",-1,1)*(P321-O321)*M321*IF(D321="Stock",1,100)-N(Q321))</f>
        <v/>
      </c>
      <c r="T321" s="9">
        <f>IF(S321="","",IF(O321*M321=0,"",S321/(O321*M321*IF(D321="Stock",1,100))))</f>
        <v/>
      </c>
      <c r="U321" s="10">
        <f>IF(OR(S321="",N321="",N321=0),"",S321/N321)</f>
        <v/>
      </c>
      <c r="V321" s="7">
        <f>IF(OR(A321="",B321=""),"",B321-A321)</f>
        <v/>
      </c>
    </row>
    <row r="322">
      <c r="A322" s="2" t="n"/>
      <c r="B322" s="2" t="n"/>
      <c r="H322" s="4" t="n"/>
      <c r="I322" s="2" t="n"/>
      <c r="J322" s="4" t="n"/>
      <c r="K322" s="4" t="n"/>
      <c r="L322" s="4" t="n"/>
      <c r="M322" s="5" t="n"/>
      <c r="N322" s="6" t="n"/>
      <c r="O322" s="4" t="n"/>
      <c r="P322" s="4" t="n"/>
      <c r="Q322" s="6" t="n"/>
      <c r="R322" s="7">
        <f>IF(D322="","",IF(D322="Stock",1,100))</f>
        <v/>
      </c>
      <c r="S322" s="8">
        <f>IF(OR(O322="",P322="",M322=""),"",IF(E322="Short",-1,1)*(P322-O322)*M322*IF(D322="Stock",1,100)-N(Q322))</f>
        <v/>
      </c>
      <c r="T322" s="9">
        <f>IF(S322="","",IF(O322*M322=0,"",S322/(O322*M322*IF(D322="Stock",1,100))))</f>
        <v/>
      </c>
      <c r="U322" s="10">
        <f>IF(OR(S322="",N322="",N322=0),"",S322/N322)</f>
        <v/>
      </c>
      <c r="V322" s="7">
        <f>IF(OR(A322="",B322=""),"",B322-A322)</f>
        <v/>
      </c>
    </row>
    <row r="323">
      <c r="A323" s="2" t="n"/>
      <c r="B323" s="2" t="n"/>
      <c r="H323" s="4" t="n"/>
      <c r="I323" s="2" t="n"/>
      <c r="J323" s="4" t="n"/>
      <c r="K323" s="4" t="n"/>
      <c r="L323" s="4" t="n"/>
      <c r="M323" s="5" t="n"/>
      <c r="N323" s="6" t="n"/>
      <c r="O323" s="4" t="n"/>
      <c r="P323" s="4" t="n"/>
      <c r="Q323" s="6" t="n"/>
      <c r="R323" s="7">
        <f>IF(D323="","",IF(D323="Stock",1,100))</f>
        <v/>
      </c>
      <c r="S323" s="8">
        <f>IF(OR(O323="",P323="",M323=""),"",IF(E323="Short",-1,1)*(P323-O323)*M323*IF(D323="Stock",1,100)-N(Q323))</f>
        <v/>
      </c>
      <c r="T323" s="9">
        <f>IF(S323="","",IF(O323*M323=0,"",S323/(O323*M323*IF(D323="Stock",1,100))))</f>
        <v/>
      </c>
      <c r="U323" s="10">
        <f>IF(OR(S323="",N323="",N323=0),"",S323/N323)</f>
        <v/>
      </c>
      <c r="V323" s="7">
        <f>IF(OR(A323="",B323=""),"",B323-A323)</f>
        <v/>
      </c>
    </row>
    <row r="324">
      <c r="A324" s="2" t="n"/>
      <c r="B324" s="2" t="n"/>
      <c r="H324" s="4" t="n"/>
      <c r="I324" s="2" t="n"/>
      <c r="J324" s="4" t="n"/>
      <c r="K324" s="4" t="n"/>
      <c r="L324" s="4" t="n"/>
      <c r="M324" s="5" t="n"/>
      <c r="N324" s="6" t="n"/>
      <c r="O324" s="4" t="n"/>
      <c r="P324" s="4" t="n"/>
      <c r="Q324" s="6" t="n"/>
      <c r="R324" s="7">
        <f>IF(D324="","",IF(D324="Stock",1,100))</f>
        <v/>
      </c>
      <c r="S324" s="8">
        <f>IF(OR(O324="",P324="",M324=""),"",IF(E324="Short",-1,1)*(P324-O324)*M324*IF(D324="Stock",1,100)-N(Q324))</f>
        <v/>
      </c>
      <c r="T324" s="9">
        <f>IF(S324="","",IF(O324*M324=0,"",S324/(O324*M324*IF(D324="Stock",1,100))))</f>
        <v/>
      </c>
      <c r="U324" s="10">
        <f>IF(OR(S324="",N324="",N324=0),"",S324/N324)</f>
        <v/>
      </c>
      <c r="V324" s="7">
        <f>IF(OR(A324="",B324=""),"",B324-A324)</f>
        <v/>
      </c>
    </row>
    <row r="325">
      <c r="A325" s="2" t="n"/>
      <c r="B325" s="2" t="n"/>
      <c r="H325" s="4" t="n"/>
      <c r="I325" s="2" t="n"/>
      <c r="J325" s="4" t="n"/>
      <c r="K325" s="4" t="n"/>
      <c r="L325" s="4" t="n"/>
      <c r="M325" s="5" t="n"/>
      <c r="N325" s="6" t="n"/>
      <c r="O325" s="4" t="n"/>
      <c r="P325" s="4" t="n"/>
      <c r="Q325" s="6" t="n"/>
      <c r="R325" s="7">
        <f>IF(D325="","",IF(D325="Stock",1,100))</f>
        <v/>
      </c>
      <c r="S325" s="8">
        <f>IF(OR(O325="",P325="",M325=""),"",IF(E325="Short",-1,1)*(P325-O325)*M325*IF(D325="Stock",1,100)-N(Q325))</f>
        <v/>
      </c>
      <c r="T325" s="9">
        <f>IF(S325="","",IF(O325*M325=0,"",S325/(O325*M325*IF(D325="Stock",1,100))))</f>
        <v/>
      </c>
      <c r="U325" s="10">
        <f>IF(OR(S325="",N325="",N325=0),"",S325/N325)</f>
        <v/>
      </c>
      <c r="V325" s="7">
        <f>IF(OR(A325="",B325=""),"",B325-A325)</f>
        <v/>
      </c>
    </row>
    <row r="326">
      <c r="A326" s="2" t="n"/>
      <c r="B326" s="2" t="n"/>
      <c r="H326" s="4" t="n"/>
      <c r="I326" s="2" t="n"/>
      <c r="J326" s="4" t="n"/>
      <c r="K326" s="4" t="n"/>
      <c r="L326" s="4" t="n"/>
      <c r="M326" s="5" t="n"/>
      <c r="N326" s="6" t="n"/>
      <c r="O326" s="4" t="n"/>
      <c r="P326" s="4" t="n"/>
      <c r="Q326" s="6" t="n"/>
      <c r="R326" s="7">
        <f>IF(D326="","",IF(D326="Stock",1,100))</f>
        <v/>
      </c>
      <c r="S326" s="8">
        <f>IF(OR(O326="",P326="",M326=""),"",IF(E326="Short",-1,1)*(P326-O326)*M326*IF(D326="Stock",1,100)-N(Q326))</f>
        <v/>
      </c>
      <c r="T326" s="9">
        <f>IF(S326="","",IF(O326*M326=0,"",S326/(O326*M326*IF(D326="Stock",1,100))))</f>
        <v/>
      </c>
      <c r="U326" s="10">
        <f>IF(OR(S326="",N326="",N326=0),"",S326/N326)</f>
        <v/>
      </c>
      <c r="V326" s="7">
        <f>IF(OR(A326="",B326=""),"",B326-A326)</f>
        <v/>
      </c>
    </row>
    <row r="327">
      <c r="A327" s="2" t="n"/>
      <c r="B327" s="2" t="n"/>
      <c r="H327" s="4" t="n"/>
      <c r="I327" s="2" t="n"/>
      <c r="J327" s="4" t="n"/>
      <c r="K327" s="4" t="n"/>
      <c r="L327" s="4" t="n"/>
      <c r="M327" s="5" t="n"/>
      <c r="N327" s="6" t="n"/>
      <c r="O327" s="4" t="n"/>
      <c r="P327" s="4" t="n"/>
      <c r="Q327" s="6" t="n"/>
      <c r="R327" s="7">
        <f>IF(D327="","",IF(D327="Stock",1,100))</f>
        <v/>
      </c>
      <c r="S327" s="8">
        <f>IF(OR(O327="",P327="",M327=""),"",IF(E327="Short",-1,1)*(P327-O327)*M327*IF(D327="Stock",1,100)-N(Q327))</f>
        <v/>
      </c>
      <c r="T327" s="9">
        <f>IF(S327="","",IF(O327*M327=0,"",S327/(O327*M327*IF(D327="Stock",1,100))))</f>
        <v/>
      </c>
      <c r="U327" s="10">
        <f>IF(OR(S327="",N327="",N327=0),"",S327/N327)</f>
        <v/>
      </c>
      <c r="V327" s="7">
        <f>IF(OR(A327="",B327=""),"",B327-A327)</f>
        <v/>
      </c>
    </row>
    <row r="328">
      <c r="A328" s="2" t="n"/>
      <c r="B328" s="2" t="n"/>
      <c r="H328" s="4" t="n"/>
      <c r="I328" s="2" t="n"/>
      <c r="J328" s="4" t="n"/>
      <c r="K328" s="4" t="n"/>
      <c r="L328" s="4" t="n"/>
      <c r="M328" s="5" t="n"/>
      <c r="N328" s="6" t="n"/>
      <c r="O328" s="4" t="n"/>
      <c r="P328" s="4" t="n"/>
      <c r="Q328" s="6" t="n"/>
      <c r="R328" s="7">
        <f>IF(D328="","",IF(D328="Stock",1,100))</f>
        <v/>
      </c>
      <c r="S328" s="8">
        <f>IF(OR(O328="",P328="",M328=""),"",IF(E328="Short",-1,1)*(P328-O328)*M328*IF(D328="Stock",1,100)-N(Q328))</f>
        <v/>
      </c>
      <c r="T328" s="9">
        <f>IF(S328="","",IF(O328*M328=0,"",S328/(O328*M328*IF(D328="Stock",1,100))))</f>
        <v/>
      </c>
      <c r="U328" s="10">
        <f>IF(OR(S328="",N328="",N328=0),"",S328/N328)</f>
        <v/>
      </c>
      <c r="V328" s="7">
        <f>IF(OR(A328="",B328=""),"",B328-A328)</f>
        <v/>
      </c>
    </row>
    <row r="329">
      <c r="A329" s="2" t="n"/>
      <c r="B329" s="2" t="n"/>
      <c r="H329" s="4" t="n"/>
      <c r="I329" s="2" t="n"/>
      <c r="J329" s="4" t="n"/>
      <c r="K329" s="4" t="n"/>
      <c r="L329" s="4" t="n"/>
      <c r="M329" s="5" t="n"/>
      <c r="N329" s="6" t="n"/>
      <c r="O329" s="4" t="n"/>
      <c r="P329" s="4" t="n"/>
      <c r="Q329" s="6" t="n"/>
      <c r="R329" s="7">
        <f>IF(D329="","",IF(D329="Stock",1,100))</f>
        <v/>
      </c>
      <c r="S329" s="8">
        <f>IF(OR(O329="",P329="",M329=""),"",IF(E329="Short",-1,1)*(P329-O329)*M329*IF(D329="Stock",1,100)-N(Q329))</f>
        <v/>
      </c>
      <c r="T329" s="9">
        <f>IF(S329="","",IF(O329*M329=0,"",S329/(O329*M329*IF(D329="Stock",1,100))))</f>
        <v/>
      </c>
      <c r="U329" s="10">
        <f>IF(OR(S329="",N329="",N329=0),"",S329/N329)</f>
        <v/>
      </c>
      <c r="V329" s="7">
        <f>IF(OR(A329="",B329=""),"",B329-A329)</f>
        <v/>
      </c>
    </row>
    <row r="330">
      <c r="A330" s="2" t="n"/>
      <c r="B330" s="2" t="n"/>
      <c r="H330" s="4" t="n"/>
      <c r="I330" s="2" t="n"/>
      <c r="J330" s="4" t="n"/>
      <c r="K330" s="4" t="n"/>
      <c r="L330" s="4" t="n"/>
      <c r="M330" s="5" t="n"/>
      <c r="N330" s="6" t="n"/>
      <c r="O330" s="4" t="n"/>
      <c r="P330" s="4" t="n"/>
      <c r="Q330" s="6" t="n"/>
      <c r="R330" s="7">
        <f>IF(D330="","",IF(D330="Stock",1,100))</f>
        <v/>
      </c>
      <c r="S330" s="8">
        <f>IF(OR(O330="",P330="",M330=""),"",IF(E330="Short",-1,1)*(P330-O330)*M330*IF(D330="Stock",1,100)-N(Q330))</f>
        <v/>
      </c>
      <c r="T330" s="9">
        <f>IF(S330="","",IF(O330*M330=0,"",S330/(O330*M330*IF(D330="Stock",1,100))))</f>
        <v/>
      </c>
      <c r="U330" s="10">
        <f>IF(OR(S330="",N330="",N330=0),"",S330/N330)</f>
        <v/>
      </c>
      <c r="V330" s="7">
        <f>IF(OR(A330="",B330=""),"",B330-A330)</f>
        <v/>
      </c>
    </row>
    <row r="331">
      <c r="A331" s="2" t="n"/>
      <c r="B331" s="2" t="n"/>
      <c r="H331" s="4" t="n"/>
      <c r="I331" s="2" t="n"/>
      <c r="J331" s="4" t="n"/>
      <c r="K331" s="4" t="n"/>
      <c r="L331" s="4" t="n"/>
      <c r="M331" s="5" t="n"/>
      <c r="N331" s="6" t="n"/>
      <c r="O331" s="4" t="n"/>
      <c r="P331" s="4" t="n"/>
      <c r="Q331" s="6" t="n"/>
      <c r="R331" s="7">
        <f>IF(D331="","",IF(D331="Stock",1,100))</f>
        <v/>
      </c>
      <c r="S331" s="8">
        <f>IF(OR(O331="",P331="",M331=""),"",IF(E331="Short",-1,1)*(P331-O331)*M331*IF(D331="Stock",1,100)-N(Q331))</f>
        <v/>
      </c>
      <c r="T331" s="9">
        <f>IF(S331="","",IF(O331*M331=0,"",S331/(O331*M331*IF(D331="Stock",1,100))))</f>
        <v/>
      </c>
      <c r="U331" s="10">
        <f>IF(OR(S331="",N331="",N331=0),"",S331/N331)</f>
        <v/>
      </c>
      <c r="V331" s="7">
        <f>IF(OR(A331="",B331=""),"",B331-A331)</f>
        <v/>
      </c>
    </row>
    <row r="332">
      <c r="A332" s="2" t="n"/>
      <c r="B332" s="2" t="n"/>
      <c r="H332" s="4" t="n"/>
      <c r="I332" s="2" t="n"/>
      <c r="J332" s="4" t="n"/>
      <c r="K332" s="4" t="n"/>
      <c r="L332" s="4" t="n"/>
      <c r="M332" s="5" t="n"/>
      <c r="N332" s="6" t="n"/>
      <c r="O332" s="4" t="n"/>
      <c r="P332" s="4" t="n"/>
      <c r="Q332" s="6" t="n"/>
      <c r="R332" s="7">
        <f>IF(D332="","",IF(D332="Stock",1,100))</f>
        <v/>
      </c>
      <c r="S332" s="8">
        <f>IF(OR(O332="",P332="",M332=""),"",IF(E332="Short",-1,1)*(P332-O332)*M332*IF(D332="Stock",1,100)-N(Q332))</f>
        <v/>
      </c>
      <c r="T332" s="9">
        <f>IF(S332="","",IF(O332*M332=0,"",S332/(O332*M332*IF(D332="Stock",1,100))))</f>
        <v/>
      </c>
      <c r="U332" s="10">
        <f>IF(OR(S332="",N332="",N332=0),"",S332/N332)</f>
        <v/>
      </c>
      <c r="V332" s="7">
        <f>IF(OR(A332="",B332=""),"",B332-A332)</f>
        <v/>
      </c>
    </row>
    <row r="333">
      <c r="A333" s="2" t="n"/>
      <c r="B333" s="2" t="n"/>
      <c r="H333" s="4" t="n"/>
      <c r="I333" s="2" t="n"/>
      <c r="J333" s="4" t="n"/>
      <c r="K333" s="4" t="n"/>
      <c r="L333" s="4" t="n"/>
      <c r="M333" s="5" t="n"/>
      <c r="N333" s="6" t="n"/>
      <c r="O333" s="4" t="n"/>
      <c r="P333" s="4" t="n"/>
      <c r="Q333" s="6" t="n"/>
      <c r="R333" s="7">
        <f>IF(D333="","",IF(D333="Stock",1,100))</f>
        <v/>
      </c>
      <c r="S333" s="8">
        <f>IF(OR(O333="",P333="",M333=""),"",IF(E333="Short",-1,1)*(P333-O333)*M333*IF(D333="Stock",1,100)-N(Q333))</f>
        <v/>
      </c>
      <c r="T333" s="9">
        <f>IF(S333="","",IF(O333*M333=0,"",S333/(O333*M333*IF(D333="Stock",1,100))))</f>
        <v/>
      </c>
      <c r="U333" s="10">
        <f>IF(OR(S333="",N333="",N333=0),"",S333/N333)</f>
        <v/>
      </c>
      <c r="V333" s="7">
        <f>IF(OR(A333="",B333=""),"",B333-A333)</f>
        <v/>
      </c>
    </row>
    <row r="334">
      <c r="A334" s="2" t="n"/>
      <c r="B334" s="2" t="n"/>
      <c r="H334" s="4" t="n"/>
      <c r="I334" s="2" t="n"/>
      <c r="J334" s="4" t="n"/>
      <c r="K334" s="4" t="n"/>
      <c r="L334" s="4" t="n"/>
      <c r="M334" s="5" t="n"/>
      <c r="N334" s="6" t="n"/>
      <c r="O334" s="4" t="n"/>
      <c r="P334" s="4" t="n"/>
      <c r="Q334" s="6" t="n"/>
      <c r="R334" s="7">
        <f>IF(D334="","",IF(D334="Stock",1,100))</f>
        <v/>
      </c>
      <c r="S334" s="8">
        <f>IF(OR(O334="",P334="",M334=""),"",IF(E334="Short",-1,1)*(P334-O334)*M334*IF(D334="Stock",1,100)-N(Q334))</f>
        <v/>
      </c>
      <c r="T334" s="9">
        <f>IF(S334="","",IF(O334*M334=0,"",S334/(O334*M334*IF(D334="Stock",1,100))))</f>
        <v/>
      </c>
      <c r="U334" s="10">
        <f>IF(OR(S334="",N334="",N334=0),"",S334/N334)</f>
        <v/>
      </c>
      <c r="V334" s="7">
        <f>IF(OR(A334="",B334=""),"",B334-A334)</f>
        <v/>
      </c>
    </row>
    <row r="335">
      <c r="A335" s="2" t="n"/>
      <c r="B335" s="2" t="n"/>
      <c r="H335" s="4" t="n"/>
      <c r="I335" s="2" t="n"/>
      <c r="J335" s="4" t="n"/>
      <c r="K335" s="4" t="n"/>
      <c r="L335" s="4" t="n"/>
      <c r="M335" s="5" t="n"/>
      <c r="N335" s="6" t="n"/>
      <c r="O335" s="4" t="n"/>
      <c r="P335" s="4" t="n"/>
      <c r="Q335" s="6" t="n"/>
      <c r="R335" s="7">
        <f>IF(D335="","",IF(D335="Stock",1,100))</f>
        <v/>
      </c>
      <c r="S335" s="8">
        <f>IF(OR(O335="",P335="",M335=""),"",IF(E335="Short",-1,1)*(P335-O335)*M335*IF(D335="Stock",1,100)-N(Q335))</f>
        <v/>
      </c>
      <c r="T335" s="9">
        <f>IF(S335="","",IF(O335*M335=0,"",S335/(O335*M335*IF(D335="Stock",1,100))))</f>
        <v/>
      </c>
      <c r="U335" s="10">
        <f>IF(OR(S335="",N335="",N335=0),"",S335/N335)</f>
        <v/>
      </c>
      <c r="V335" s="7">
        <f>IF(OR(A335="",B335=""),"",B335-A335)</f>
        <v/>
      </c>
    </row>
    <row r="336">
      <c r="A336" s="2" t="n"/>
      <c r="B336" s="2" t="n"/>
      <c r="H336" s="4" t="n"/>
      <c r="I336" s="2" t="n"/>
      <c r="J336" s="4" t="n"/>
      <c r="K336" s="4" t="n"/>
      <c r="L336" s="4" t="n"/>
      <c r="M336" s="5" t="n"/>
      <c r="N336" s="6" t="n"/>
      <c r="O336" s="4" t="n"/>
      <c r="P336" s="4" t="n"/>
      <c r="Q336" s="6" t="n"/>
      <c r="R336" s="7">
        <f>IF(D336="","",IF(D336="Stock",1,100))</f>
        <v/>
      </c>
      <c r="S336" s="8">
        <f>IF(OR(O336="",P336="",M336=""),"",IF(E336="Short",-1,1)*(P336-O336)*M336*IF(D336="Stock",1,100)-N(Q336))</f>
        <v/>
      </c>
      <c r="T336" s="9">
        <f>IF(S336="","",IF(O336*M336=0,"",S336/(O336*M336*IF(D336="Stock",1,100))))</f>
        <v/>
      </c>
      <c r="U336" s="10">
        <f>IF(OR(S336="",N336="",N336=0),"",S336/N336)</f>
        <v/>
      </c>
      <c r="V336" s="7">
        <f>IF(OR(A336="",B336=""),"",B336-A336)</f>
        <v/>
      </c>
    </row>
    <row r="337">
      <c r="A337" s="2" t="n"/>
      <c r="B337" s="2" t="n"/>
      <c r="H337" s="4" t="n"/>
      <c r="I337" s="2" t="n"/>
      <c r="J337" s="4" t="n"/>
      <c r="K337" s="4" t="n"/>
      <c r="L337" s="4" t="n"/>
      <c r="M337" s="5" t="n"/>
      <c r="N337" s="6" t="n"/>
      <c r="O337" s="4" t="n"/>
      <c r="P337" s="4" t="n"/>
      <c r="Q337" s="6" t="n"/>
      <c r="R337" s="7">
        <f>IF(D337="","",IF(D337="Stock",1,100))</f>
        <v/>
      </c>
      <c r="S337" s="8">
        <f>IF(OR(O337="",P337="",M337=""),"",IF(E337="Short",-1,1)*(P337-O337)*M337*IF(D337="Stock",1,100)-N(Q337))</f>
        <v/>
      </c>
      <c r="T337" s="9">
        <f>IF(S337="","",IF(O337*M337=0,"",S337/(O337*M337*IF(D337="Stock",1,100))))</f>
        <v/>
      </c>
      <c r="U337" s="10">
        <f>IF(OR(S337="",N337="",N337=0),"",S337/N337)</f>
        <v/>
      </c>
      <c r="V337" s="7">
        <f>IF(OR(A337="",B337=""),"",B337-A337)</f>
        <v/>
      </c>
    </row>
    <row r="338">
      <c r="A338" s="2" t="n"/>
      <c r="B338" s="2" t="n"/>
      <c r="H338" s="4" t="n"/>
      <c r="I338" s="2" t="n"/>
      <c r="J338" s="4" t="n"/>
      <c r="K338" s="4" t="n"/>
      <c r="L338" s="4" t="n"/>
      <c r="M338" s="5" t="n"/>
      <c r="N338" s="6" t="n"/>
      <c r="O338" s="4" t="n"/>
      <c r="P338" s="4" t="n"/>
      <c r="Q338" s="6" t="n"/>
      <c r="R338" s="7">
        <f>IF(D338="","",IF(D338="Stock",1,100))</f>
        <v/>
      </c>
      <c r="S338" s="8">
        <f>IF(OR(O338="",P338="",M338=""),"",IF(E338="Short",-1,1)*(P338-O338)*M338*IF(D338="Stock",1,100)-N(Q338))</f>
        <v/>
      </c>
      <c r="T338" s="9">
        <f>IF(S338="","",IF(O338*M338=0,"",S338/(O338*M338*IF(D338="Stock",1,100))))</f>
        <v/>
      </c>
      <c r="U338" s="10">
        <f>IF(OR(S338="",N338="",N338=0),"",S338/N338)</f>
        <v/>
      </c>
      <c r="V338" s="7">
        <f>IF(OR(A338="",B338=""),"",B338-A338)</f>
        <v/>
      </c>
    </row>
    <row r="339">
      <c r="A339" s="2" t="n"/>
      <c r="B339" s="2" t="n"/>
      <c r="H339" s="4" t="n"/>
      <c r="I339" s="2" t="n"/>
      <c r="J339" s="4" t="n"/>
      <c r="K339" s="4" t="n"/>
      <c r="L339" s="4" t="n"/>
      <c r="M339" s="5" t="n"/>
      <c r="N339" s="6" t="n"/>
      <c r="O339" s="4" t="n"/>
      <c r="P339" s="4" t="n"/>
      <c r="Q339" s="6" t="n"/>
      <c r="R339" s="7">
        <f>IF(D339="","",IF(D339="Stock",1,100))</f>
        <v/>
      </c>
      <c r="S339" s="8">
        <f>IF(OR(O339="",P339="",M339=""),"",IF(E339="Short",-1,1)*(P339-O339)*M339*IF(D339="Stock",1,100)-N(Q339))</f>
        <v/>
      </c>
      <c r="T339" s="9">
        <f>IF(S339="","",IF(O339*M339=0,"",S339/(O339*M339*IF(D339="Stock",1,100))))</f>
        <v/>
      </c>
      <c r="U339" s="10">
        <f>IF(OR(S339="",N339="",N339=0),"",S339/N339)</f>
        <v/>
      </c>
      <c r="V339" s="7">
        <f>IF(OR(A339="",B339=""),"",B339-A339)</f>
        <v/>
      </c>
    </row>
    <row r="340">
      <c r="A340" s="2" t="n"/>
      <c r="B340" s="2" t="n"/>
      <c r="H340" s="4" t="n"/>
      <c r="I340" s="2" t="n"/>
      <c r="J340" s="4" t="n"/>
      <c r="K340" s="4" t="n"/>
      <c r="L340" s="4" t="n"/>
      <c r="M340" s="5" t="n"/>
      <c r="N340" s="6" t="n"/>
      <c r="O340" s="4" t="n"/>
      <c r="P340" s="4" t="n"/>
      <c r="Q340" s="6" t="n"/>
      <c r="R340" s="7">
        <f>IF(D340="","",IF(D340="Stock",1,100))</f>
        <v/>
      </c>
      <c r="S340" s="8">
        <f>IF(OR(O340="",P340="",M340=""),"",IF(E340="Short",-1,1)*(P340-O340)*M340*IF(D340="Stock",1,100)-N(Q340))</f>
        <v/>
      </c>
      <c r="T340" s="9">
        <f>IF(S340="","",IF(O340*M340=0,"",S340/(O340*M340*IF(D340="Stock",1,100))))</f>
        <v/>
      </c>
      <c r="U340" s="10">
        <f>IF(OR(S340="",N340="",N340=0),"",S340/N340)</f>
        <v/>
      </c>
      <c r="V340" s="7">
        <f>IF(OR(A340="",B340=""),"",B340-A340)</f>
        <v/>
      </c>
    </row>
    <row r="341">
      <c r="A341" s="2" t="n"/>
      <c r="B341" s="2" t="n"/>
      <c r="H341" s="4" t="n"/>
      <c r="I341" s="2" t="n"/>
      <c r="J341" s="4" t="n"/>
      <c r="K341" s="4" t="n"/>
      <c r="L341" s="4" t="n"/>
      <c r="M341" s="5" t="n"/>
      <c r="N341" s="6" t="n"/>
      <c r="O341" s="4" t="n"/>
      <c r="P341" s="4" t="n"/>
      <c r="Q341" s="6" t="n"/>
      <c r="R341" s="7">
        <f>IF(D341="","",IF(D341="Stock",1,100))</f>
        <v/>
      </c>
      <c r="S341" s="8">
        <f>IF(OR(O341="",P341="",M341=""),"",IF(E341="Short",-1,1)*(P341-O341)*M341*IF(D341="Stock",1,100)-N(Q341))</f>
        <v/>
      </c>
      <c r="T341" s="9">
        <f>IF(S341="","",IF(O341*M341=0,"",S341/(O341*M341*IF(D341="Stock",1,100))))</f>
        <v/>
      </c>
      <c r="U341" s="10">
        <f>IF(OR(S341="",N341="",N341=0),"",S341/N341)</f>
        <v/>
      </c>
      <c r="V341" s="7">
        <f>IF(OR(A341="",B341=""),"",B341-A341)</f>
        <v/>
      </c>
    </row>
    <row r="342">
      <c r="A342" s="2" t="n"/>
      <c r="B342" s="2" t="n"/>
      <c r="H342" s="4" t="n"/>
      <c r="I342" s="2" t="n"/>
      <c r="J342" s="4" t="n"/>
      <c r="K342" s="4" t="n"/>
      <c r="L342" s="4" t="n"/>
      <c r="M342" s="5" t="n"/>
      <c r="N342" s="6" t="n"/>
      <c r="O342" s="4" t="n"/>
      <c r="P342" s="4" t="n"/>
      <c r="Q342" s="6" t="n"/>
      <c r="R342" s="7">
        <f>IF(D342="","",IF(D342="Stock",1,100))</f>
        <v/>
      </c>
      <c r="S342" s="8">
        <f>IF(OR(O342="",P342="",M342=""),"",IF(E342="Short",-1,1)*(P342-O342)*M342*IF(D342="Stock",1,100)-N(Q342))</f>
        <v/>
      </c>
      <c r="T342" s="9">
        <f>IF(S342="","",IF(O342*M342=0,"",S342/(O342*M342*IF(D342="Stock",1,100))))</f>
        <v/>
      </c>
      <c r="U342" s="10">
        <f>IF(OR(S342="",N342="",N342=0),"",S342/N342)</f>
        <v/>
      </c>
      <c r="V342" s="7">
        <f>IF(OR(A342="",B342=""),"",B342-A342)</f>
        <v/>
      </c>
    </row>
    <row r="343">
      <c r="A343" s="2" t="n"/>
      <c r="B343" s="2" t="n"/>
      <c r="H343" s="4" t="n"/>
      <c r="I343" s="2" t="n"/>
      <c r="J343" s="4" t="n"/>
      <c r="K343" s="4" t="n"/>
      <c r="L343" s="4" t="n"/>
      <c r="M343" s="5" t="n"/>
      <c r="N343" s="6" t="n"/>
      <c r="O343" s="4" t="n"/>
      <c r="P343" s="4" t="n"/>
      <c r="Q343" s="6" t="n"/>
      <c r="R343" s="7">
        <f>IF(D343="","",IF(D343="Stock",1,100))</f>
        <v/>
      </c>
      <c r="S343" s="8">
        <f>IF(OR(O343="",P343="",M343=""),"",IF(E343="Short",-1,1)*(P343-O343)*M343*IF(D343="Stock",1,100)-N(Q343))</f>
        <v/>
      </c>
      <c r="T343" s="9">
        <f>IF(S343="","",IF(O343*M343=0,"",S343/(O343*M343*IF(D343="Stock",1,100))))</f>
        <v/>
      </c>
      <c r="U343" s="10">
        <f>IF(OR(S343="",N343="",N343=0),"",S343/N343)</f>
        <v/>
      </c>
      <c r="V343" s="7">
        <f>IF(OR(A343="",B343=""),"",B343-A343)</f>
        <v/>
      </c>
    </row>
    <row r="344">
      <c r="A344" s="2" t="n"/>
      <c r="B344" s="2" t="n"/>
      <c r="H344" s="4" t="n"/>
      <c r="I344" s="2" t="n"/>
      <c r="J344" s="4" t="n"/>
      <c r="K344" s="4" t="n"/>
      <c r="L344" s="4" t="n"/>
      <c r="M344" s="5" t="n"/>
      <c r="N344" s="6" t="n"/>
      <c r="O344" s="4" t="n"/>
      <c r="P344" s="4" t="n"/>
      <c r="Q344" s="6" t="n"/>
      <c r="R344" s="7">
        <f>IF(D344="","",IF(D344="Stock",1,100))</f>
        <v/>
      </c>
      <c r="S344" s="8">
        <f>IF(OR(O344="",P344="",M344=""),"",IF(E344="Short",-1,1)*(P344-O344)*M344*IF(D344="Stock",1,100)-N(Q344))</f>
        <v/>
      </c>
      <c r="T344" s="9">
        <f>IF(S344="","",IF(O344*M344=0,"",S344/(O344*M344*IF(D344="Stock",1,100))))</f>
        <v/>
      </c>
      <c r="U344" s="10">
        <f>IF(OR(S344="",N344="",N344=0),"",S344/N344)</f>
        <v/>
      </c>
      <c r="V344" s="7">
        <f>IF(OR(A344="",B344=""),"",B344-A344)</f>
        <v/>
      </c>
    </row>
    <row r="345">
      <c r="A345" s="2" t="n"/>
      <c r="B345" s="2" t="n"/>
      <c r="H345" s="4" t="n"/>
      <c r="I345" s="2" t="n"/>
      <c r="J345" s="4" t="n"/>
      <c r="K345" s="4" t="n"/>
      <c r="L345" s="4" t="n"/>
      <c r="M345" s="5" t="n"/>
      <c r="N345" s="6" t="n"/>
      <c r="O345" s="4" t="n"/>
      <c r="P345" s="4" t="n"/>
      <c r="Q345" s="6" t="n"/>
      <c r="R345" s="7">
        <f>IF(D345="","",IF(D345="Stock",1,100))</f>
        <v/>
      </c>
      <c r="S345" s="8">
        <f>IF(OR(O345="",P345="",M345=""),"",IF(E345="Short",-1,1)*(P345-O345)*M345*IF(D345="Stock",1,100)-N(Q345))</f>
        <v/>
      </c>
      <c r="T345" s="9">
        <f>IF(S345="","",IF(O345*M345=0,"",S345/(O345*M345*IF(D345="Stock",1,100))))</f>
        <v/>
      </c>
      <c r="U345" s="10">
        <f>IF(OR(S345="",N345="",N345=0),"",S345/N345)</f>
        <v/>
      </c>
      <c r="V345" s="7">
        <f>IF(OR(A345="",B345=""),"",B345-A345)</f>
        <v/>
      </c>
    </row>
    <row r="346">
      <c r="A346" s="2" t="n"/>
      <c r="B346" s="2" t="n"/>
      <c r="H346" s="4" t="n"/>
      <c r="I346" s="2" t="n"/>
      <c r="J346" s="4" t="n"/>
      <c r="K346" s="4" t="n"/>
      <c r="L346" s="4" t="n"/>
      <c r="M346" s="5" t="n"/>
      <c r="N346" s="6" t="n"/>
      <c r="O346" s="4" t="n"/>
      <c r="P346" s="4" t="n"/>
      <c r="Q346" s="6" t="n"/>
      <c r="R346" s="7">
        <f>IF(D346="","",IF(D346="Stock",1,100))</f>
        <v/>
      </c>
      <c r="S346" s="8">
        <f>IF(OR(O346="",P346="",M346=""),"",IF(E346="Short",-1,1)*(P346-O346)*M346*IF(D346="Stock",1,100)-N(Q346))</f>
        <v/>
      </c>
      <c r="T346" s="9">
        <f>IF(S346="","",IF(O346*M346=0,"",S346/(O346*M346*IF(D346="Stock",1,100))))</f>
        <v/>
      </c>
      <c r="U346" s="10">
        <f>IF(OR(S346="",N346="",N346=0),"",S346/N346)</f>
        <v/>
      </c>
      <c r="V346" s="7">
        <f>IF(OR(A346="",B346=""),"",B346-A346)</f>
        <v/>
      </c>
    </row>
    <row r="347">
      <c r="A347" s="2" t="n"/>
      <c r="B347" s="2" t="n"/>
      <c r="H347" s="4" t="n"/>
      <c r="I347" s="2" t="n"/>
      <c r="J347" s="4" t="n"/>
      <c r="K347" s="4" t="n"/>
      <c r="L347" s="4" t="n"/>
      <c r="M347" s="5" t="n"/>
      <c r="N347" s="6" t="n"/>
      <c r="O347" s="4" t="n"/>
      <c r="P347" s="4" t="n"/>
      <c r="Q347" s="6" t="n"/>
      <c r="R347" s="7">
        <f>IF(D347="","",IF(D347="Stock",1,100))</f>
        <v/>
      </c>
      <c r="S347" s="8">
        <f>IF(OR(O347="",P347="",M347=""),"",IF(E347="Short",-1,1)*(P347-O347)*M347*IF(D347="Stock",1,100)-N(Q347))</f>
        <v/>
      </c>
      <c r="T347" s="9">
        <f>IF(S347="","",IF(O347*M347=0,"",S347/(O347*M347*IF(D347="Stock",1,100))))</f>
        <v/>
      </c>
      <c r="U347" s="10">
        <f>IF(OR(S347="",N347="",N347=0),"",S347/N347)</f>
        <v/>
      </c>
      <c r="V347" s="7">
        <f>IF(OR(A347="",B347=""),"",B347-A347)</f>
        <v/>
      </c>
    </row>
    <row r="348">
      <c r="A348" s="2" t="n"/>
      <c r="B348" s="2" t="n"/>
      <c r="H348" s="4" t="n"/>
      <c r="I348" s="2" t="n"/>
      <c r="J348" s="4" t="n"/>
      <c r="K348" s="4" t="n"/>
      <c r="L348" s="4" t="n"/>
      <c r="M348" s="5" t="n"/>
      <c r="N348" s="6" t="n"/>
      <c r="O348" s="4" t="n"/>
      <c r="P348" s="4" t="n"/>
      <c r="Q348" s="6" t="n"/>
      <c r="R348" s="7">
        <f>IF(D348="","",IF(D348="Stock",1,100))</f>
        <v/>
      </c>
      <c r="S348" s="8">
        <f>IF(OR(O348="",P348="",M348=""),"",IF(E348="Short",-1,1)*(P348-O348)*M348*IF(D348="Stock",1,100)-N(Q348))</f>
        <v/>
      </c>
      <c r="T348" s="9">
        <f>IF(S348="","",IF(O348*M348=0,"",S348/(O348*M348*IF(D348="Stock",1,100))))</f>
        <v/>
      </c>
      <c r="U348" s="10">
        <f>IF(OR(S348="",N348="",N348=0),"",S348/N348)</f>
        <v/>
      </c>
      <c r="V348" s="7">
        <f>IF(OR(A348="",B348=""),"",B348-A348)</f>
        <v/>
      </c>
    </row>
    <row r="349">
      <c r="A349" s="2" t="n"/>
      <c r="B349" s="2" t="n"/>
      <c r="H349" s="4" t="n"/>
      <c r="I349" s="2" t="n"/>
      <c r="J349" s="4" t="n"/>
      <c r="K349" s="4" t="n"/>
      <c r="L349" s="4" t="n"/>
      <c r="M349" s="5" t="n"/>
      <c r="N349" s="6" t="n"/>
      <c r="O349" s="4" t="n"/>
      <c r="P349" s="4" t="n"/>
      <c r="Q349" s="6" t="n"/>
      <c r="R349" s="7">
        <f>IF(D349="","",IF(D349="Stock",1,100))</f>
        <v/>
      </c>
      <c r="S349" s="8">
        <f>IF(OR(O349="",P349="",M349=""),"",IF(E349="Short",-1,1)*(P349-O349)*M349*IF(D349="Stock",1,100)-N(Q349))</f>
        <v/>
      </c>
      <c r="T349" s="9">
        <f>IF(S349="","",IF(O349*M349=0,"",S349/(O349*M349*IF(D349="Stock",1,100))))</f>
        <v/>
      </c>
      <c r="U349" s="10">
        <f>IF(OR(S349="",N349="",N349=0),"",S349/N349)</f>
        <v/>
      </c>
      <c r="V349" s="7">
        <f>IF(OR(A349="",B349=""),"",B349-A349)</f>
        <v/>
      </c>
    </row>
    <row r="350">
      <c r="A350" s="2" t="n"/>
      <c r="B350" s="2" t="n"/>
      <c r="H350" s="4" t="n"/>
      <c r="I350" s="2" t="n"/>
      <c r="J350" s="4" t="n"/>
      <c r="K350" s="4" t="n"/>
      <c r="L350" s="4" t="n"/>
      <c r="M350" s="5" t="n"/>
      <c r="N350" s="6" t="n"/>
      <c r="O350" s="4" t="n"/>
      <c r="P350" s="4" t="n"/>
      <c r="Q350" s="6" t="n"/>
      <c r="R350" s="7">
        <f>IF(D350="","",IF(D350="Stock",1,100))</f>
        <v/>
      </c>
      <c r="S350" s="8">
        <f>IF(OR(O350="",P350="",M350=""),"",IF(E350="Short",-1,1)*(P350-O350)*M350*IF(D350="Stock",1,100)-N(Q350))</f>
        <v/>
      </c>
      <c r="T350" s="9">
        <f>IF(S350="","",IF(O350*M350=0,"",S350/(O350*M350*IF(D350="Stock",1,100))))</f>
        <v/>
      </c>
      <c r="U350" s="10">
        <f>IF(OR(S350="",N350="",N350=0),"",S350/N350)</f>
        <v/>
      </c>
      <c r="V350" s="7">
        <f>IF(OR(A350="",B350=""),"",B350-A350)</f>
        <v/>
      </c>
    </row>
    <row r="351">
      <c r="A351" s="2" t="n"/>
      <c r="B351" s="2" t="n"/>
      <c r="H351" s="4" t="n"/>
      <c r="I351" s="2" t="n"/>
      <c r="J351" s="4" t="n"/>
      <c r="K351" s="4" t="n"/>
      <c r="L351" s="4" t="n"/>
      <c r="M351" s="5" t="n"/>
      <c r="N351" s="6" t="n"/>
      <c r="O351" s="4" t="n"/>
      <c r="P351" s="4" t="n"/>
      <c r="Q351" s="6" t="n"/>
      <c r="R351" s="7">
        <f>IF(D351="","",IF(D351="Stock",1,100))</f>
        <v/>
      </c>
      <c r="S351" s="8">
        <f>IF(OR(O351="",P351="",M351=""),"",IF(E351="Short",-1,1)*(P351-O351)*M351*IF(D351="Stock",1,100)-N(Q351))</f>
        <v/>
      </c>
      <c r="T351" s="9">
        <f>IF(S351="","",IF(O351*M351=0,"",S351/(O351*M351*IF(D351="Stock",1,100))))</f>
        <v/>
      </c>
      <c r="U351" s="10">
        <f>IF(OR(S351="",N351="",N351=0),"",S351/N351)</f>
        <v/>
      </c>
      <c r="V351" s="7">
        <f>IF(OR(A351="",B351=""),"",B351-A351)</f>
        <v/>
      </c>
    </row>
    <row r="352">
      <c r="A352" s="2" t="n"/>
      <c r="B352" s="2" t="n"/>
      <c r="H352" s="4" t="n"/>
      <c r="I352" s="2" t="n"/>
      <c r="J352" s="4" t="n"/>
      <c r="K352" s="4" t="n"/>
      <c r="L352" s="4" t="n"/>
      <c r="M352" s="5" t="n"/>
      <c r="N352" s="6" t="n"/>
      <c r="O352" s="4" t="n"/>
      <c r="P352" s="4" t="n"/>
      <c r="Q352" s="6" t="n"/>
      <c r="R352" s="7">
        <f>IF(D352="","",IF(D352="Stock",1,100))</f>
        <v/>
      </c>
      <c r="S352" s="8">
        <f>IF(OR(O352="",P352="",M352=""),"",IF(E352="Short",-1,1)*(P352-O352)*M352*IF(D352="Stock",1,100)-N(Q352))</f>
        <v/>
      </c>
      <c r="T352" s="9">
        <f>IF(S352="","",IF(O352*M352=0,"",S352/(O352*M352*IF(D352="Stock",1,100))))</f>
        <v/>
      </c>
      <c r="U352" s="10">
        <f>IF(OR(S352="",N352="",N352=0),"",S352/N352)</f>
        <v/>
      </c>
      <c r="V352" s="7">
        <f>IF(OR(A352="",B352=""),"",B352-A352)</f>
        <v/>
      </c>
    </row>
    <row r="353">
      <c r="A353" s="2" t="n"/>
      <c r="B353" s="2" t="n"/>
      <c r="H353" s="4" t="n"/>
      <c r="I353" s="2" t="n"/>
      <c r="J353" s="4" t="n"/>
      <c r="K353" s="4" t="n"/>
      <c r="L353" s="4" t="n"/>
      <c r="M353" s="5" t="n"/>
      <c r="N353" s="6" t="n"/>
      <c r="O353" s="4" t="n"/>
      <c r="P353" s="4" t="n"/>
      <c r="Q353" s="6" t="n"/>
      <c r="R353" s="7">
        <f>IF(D353="","",IF(D353="Stock",1,100))</f>
        <v/>
      </c>
      <c r="S353" s="8">
        <f>IF(OR(O353="",P353="",M353=""),"",IF(E353="Short",-1,1)*(P353-O353)*M353*IF(D353="Stock",1,100)-N(Q353))</f>
        <v/>
      </c>
      <c r="T353" s="9">
        <f>IF(S353="","",IF(O353*M353=0,"",S353/(O353*M353*IF(D353="Stock",1,100))))</f>
        <v/>
      </c>
      <c r="U353" s="10">
        <f>IF(OR(S353="",N353="",N353=0),"",S353/N353)</f>
        <v/>
      </c>
      <c r="V353" s="7">
        <f>IF(OR(A353="",B353=""),"",B353-A353)</f>
        <v/>
      </c>
    </row>
    <row r="354">
      <c r="A354" s="2" t="n"/>
      <c r="B354" s="2" t="n"/>
      <c r="H354" s="4" t="n"/>
      <c r="I354" s="2" t="n"/>
      <c r="J354" s="4" t="n"/>
      <c r="K354" s="4" t="n"/>
      <c r="L354" s="4" t="n"/>
      <c r="M354" s="5" t="n"/>
      <c r="N354" s="6" t="n"/>
      <c r="O354" s="4" t="n"/>
      <c r="P354" s="4" t="n"/>
      <c r="Q354" s="6" t="n"/>
      <c r="R354" s="7">
        <f>IF(D354="","",IF(D354="Stock",1,100))</f>
        <v/>
      </c>
      <c r="S354" s="8">
        <f>IF(OR(O354="",P354="",M354=""),"",IF(E354="Short",-1,1)*(P354-O354)*M354*IF(D354="Stock",1,100)-N(Q354))</f>
        <v/>
      </c>
      <c r="T354" s="9">
        <f>IF(S354="","",IF(O354*M354=0,"",S354/(O354*M354*IF(D354="Stock",1,100))))</f>
        <v/>
      </c>
      <c r="U354" s="10">
        <f>IF(OR(S354="",N354="",N354=0),"",S354/N354)</f>
        <v/>
      </c>
      <c r="V354" s="7">
        <f>IF(OR(A354="",B354=""),"",B354-A354)</f>
        <v/>
      </c>
    </row>
    <row r="355">
      <c r="A355" s="2" t="n"/>
      <c r="B355" s="2" t="n"/>
      <c r="H355" s="4" t="n"/>
      <c r="I355" s="2" t="n"/>
      <c r="J355" s="4" t="n"/>
      <c r="K355" s="4" t="n"/>
      <c r="L355" s="4" t="n"/>
      <c r="M355" s="5" t="n"/>
      <c r="N355" s="6" t="n"/>
      <c r="O355" s="4" t="n"/>
      <c r="P355" s="4" t="n"/>
      <c r="Q355" s="6" t="n"/>
      <c r="R355" s="7">
        <f>IF(D355="","",IF(D355="Stock",1,100))</f>
        <v/>
      </c>
      <c r="S355" s="8">
        <f>IF(OR(O355="",P355="",M355=""),"",IF(E355="Short",-1,1)*(P355-O355)*M355*IF(D355="Stock",1,100)-N(Q355))</f>
        <v/>
      </c>
      <c r="T355" s="9">
        <f>IF(S355="","",IF(O355*M355=0,"",S355/(O355*M355*IF(D355="Stock",1,100))))</f>
        <v/>
      </c>
      <c r="U355" s="10">
        <f>IF(OR(S355="",N355="",N355=0),"",S355/N355)</f>
        <v/>
      </c>
      <c r="V355" s="7">
        <f>IF(OR(A355="",B355=""),"",B355-A355)</f>
        <v/>
      </c>
    </row>
    <row r="356">
      <c r="A356" s="2" t="n"/>
      <c r="B356" s="2" t="n"/>
      <c r="H356" s="4" t="n"/>
      <c r="I356" s="2" t="n"/>
      <c r="J356" s="4" t="n"/>
      <c r="K356" s="4" t="n"/>
      <c r="L356" s="4" t="n"/>
      <c r="M356" s="5" t="n"/>
      <c r="N356" s="6" t="n"/>
      <c r="O356" s="4" t="n"/>
      <c r="P356" s="4" t="n"/>
      <c r="Q356" s="6" t="n"/>
      <c r="R356" s="7">
        <f>IF(D356="","",IF(D356="Stock",1,100))</f>
        <v/>
      </c>
      <c r="S356" s="8">
        <f>IF(OR(O356="",P356="",M356=""),"",IF(E356="Short",-1,1)*(P356-O356)*M356*IF(D356="Stock",1,100)-N(Q356))</f>
        <v/>
      </c>
      <c r="T356" s="9">
        <f>IF(S356="","",IF(O356*M356=0,"",S356/(O356*M356*IF(D356="Stock",1,100))))</f>
        <v/>
      </c>
      <c r="U356" s="10">
        <f>IF(OR(S356="",N356="",N356=0),"",S356/N356)</f>
        <v/>
      </c>
      <c r="V356" s="7">
        <f>IF(OR(A356="",B356=""),"",B356-A356)</f>
        <v/>
      </c>
    </row>
    <row r="357">
      <c r="A357" s="2" t="n"/>
      <c r="B357" s="2" t="n"/>
      <c r="H357" s="4" t="n"/>
      <c r="I357" s="2" t="n"/>
      <c r="J357" s="4" t="n"/>
      <c r="K357" s="4" t="n"/>
      <c r="L357" s="4" t="n"/>
      <c r="M357" s="5" t="n"/>
      <c r="N357" s="6" t="n"/>
      <c r="O357" s="4" t="n"/>
      <c r="P357" s="4" t="n"/>
      <c r="Q357" s="6" t="n"/>
      <c r="R357" s="7">
        <f>IF(D357="","",IF(D357="Stock",1,100))</f>
        <v/>
      </c>
      <c r="S357" s="8">
        <f>IF(OR(O357="",P357="",M357=""),"",IF(E357="Short",-1,1)*(P357-O357)*M357*IF(D357="Stock",1,100)-N(Q357))</f>
        <v/>
      </c>
      <c r="T357" s="9">
        <f>IF(S357="","",IF(O357*M357=0,"",S357/(O357*M357*IF(D357="Stock",1,100))))</f>
        <v/>
      </c>
      <c r="U357" s="10">
        <f>IF(OR(S357="",N357="",N357=0),"",S357/N357)</f>
        <v/>
      </c>
      <c r="V357" s="7">
        <f>IF(OR(A357="",B357=""),"",B357-A357)</f>
        <v/>
      </c>
    </row>
    <row r="358">
      <c r="A358" s="2" t="n"/>
      <c r="B358" s="2" t="n"/>
      <c r="H358" s="4" t="n"/>
      <c r="I358" s="2" t="n"/>
      <c r="J358" s="4" t="n"/>
      <c r="K358" s="4" t="n"/>
      <c r="L358" s="4" t="n"/>
      <c r="M358" s="5" t="n"/>
      <c r="N358" s="6" t="n"/>
      <c r="O358" s="4" t="n"/>
      <c r="P358" s="4" t="n"/>
      <c r="Q358" s="6" t="n"/>
      <c r="R358" s="7">
        <f>IF(D358="","",IF(D358="Stock",1,100))</f>
        <v/>
      </c>
      <c r="S358" s="8">
        <f>IF(OR(O358="",P358="",M358=""),"",IF(E358="Short",-1,1)*(P358-O358)*M358*IF(D358="Stock",1,100)-N(Q358))</f>
        <v/>
      </c>
      <c r="T358" s="9">
        <f>IF(S358="","",IF(O358*M358=0,"",S358/(O358*M358*IF(D358="Stock",1,100))))</f>
        <v/>
      </c>
      <c r="U358" s="10">
        <f>IF(OR(S358="",N358="",N358=0),"",S358/N358)</f>
        <v/>
      </c>
      <c r="V358" s="7">
        <f>IF(OR(A358="",B358=""),"",B358-A358)</f>
        <v/>
      </c>
    </row>
    <row r="359">
      <c r="A359" s="2" t="n"/>
      <c r="B359" s="2" t="n"/>
      <c r="H359" s="4" t="n"/>
      <c r="I359" s="2" t="n"/>
      <c r="J359" s="4" t="n"/>
      <c r="K359" s="4" t="n"/>
      <c r="L359" s="4" t="n"/>
      <c r="M359" s="5" t="n"/>
      <c r="N359" s="6" t="n"/>
      <c r="O359" s="4" t="n"/>
      <c r="P359" s="4" t="n"/>
      <c r="Q359" s="6" t="n"/>
      <c r="R359" s="7">
        <f>IF(D359="","",IF(D359="Stock",1,100))</f>
        <v/>
      </c>
      <c r="S359" s="8">
        <f>IF(OR(O359="",P359="",M359=""),"",IF(E359="Short",-1,1)*(P359-O359)*M359*IF(D359="Stock",1,100)-N(Q359))</f>
        <v/>
      </c>
      <c r="T359" s="9">
        <f>IF(S359="","",IF(O359*M359=0,"",S359/(O359*M359*IF(D359="Stock",1,100))))</f>
        <v/>
      </c>
      <c r="U359" s="10">
        <f>IF(OR(S359="",N359="",N359=0),"",S359/N359)</f>
        <v/>
      </c>
      <c r="V359" s="7">
        <f>IF(OR(A359="",B359=""),"",B359-A359)</f>
        <v/>
      </c>
    </row>
    <row r="360">
      <c r="A360" s="2" t="n"/>
      <c r="B360" s="2" t="n"/>
      <c r="H360" s="4" t="n"/>
      <c r="I360" s="2" t="n"/>
      <c r="J360" s="4" t="n"/>
      <c r="K360" s="4" t="n"/>
      <c r="L360" s="4" t="n"/>
      <c r="M360" s="5" t="n"/>
      <c r="N360" s="6" t="n"/>
      <c r="O360" s="4" t="n"/>
      <c r="P360" s="4" t="n"/>
      <c r="Q360" s="6" t="n"/>
      <c r="R360" s="7">
        <f>IF(D360="","",IF(D360="Stock",1,100))</f>
        <v/>
      </c>
      <c r="S360" s="8">
        <f>IF(OR(O360="",P360="",M360=""),"",IF(E360="Short",-1,1)*(P360-O360)*M360*IF(D360="Stock",1,100)-N(Q360))</f>
        <v/>
      </c>
      <c r="T360" s="9">
        <f>IF(S360="","",IF(O360*M360=0,"",S360/(O360*M360*IF(D360="Stock",1,100))))</f>
        <v/>
      </c>
      <c r="U360" s="10">
        <f>IF(OR(S360="",N360="",N360=0),"",S360/N360)</f>
        <v/>
      </c>
      <c r="V360" s="7">
        <f>IF(OR(A360="",B360=""),"",B360-A360)</f>
        <v/>
      </c>
    </row>
    <row r="361">
      <c r="A361" s="2" t="n"/>
      <c r="B361" s="2" t="n"/>
      <c r="H361" s="4" t="n"/>
      <c r="I361" s="2" t="n"/>
      <c r="J361" s="4" t="n"/>
      <c r="K361" s="4" t="n"/>
      <c r="L361" s="4" t="n"/>
      <c r="M361" s="5" t="n"/>
      <c r="N361" s="6" t="n"/>
      <c r="O361" s="4" t="n"/>
      <c r="P361" s="4" t="n"/>
      <c r="Q361" s="6" t="n"/>
      <c r="R361" s="7">
        <f>IF(D361="","",IF(D361="Stock",1,100))</f>
        <v/>
      </c>
      <c r="S361" s="8">
        <f>IF(OR(O361="",P361="",M361=""),"",IF(E361="Short",-1,1)*(P361-O361)*M361*IF(D361="Stock",1,100)-N(Q361))</f>
        <v/>
      </c>
      <c r="T361" s="9">
        <f>IF(S361="","",IF(O361*M361=0,"",S361/(O361*M361*IF(D361="Stock",1,100))))</f>
        <v/>
      </c>
      <c r="U361" s="10">
        <f>IF(OR(S361="",N361="",N361=0),"",S361/N361)</f>
        <v/>
      </c>
      <c r="V361" s="7">
        <f>IF(OR(A361="",B361=""),"",B361-A361)</f>
        <v/>
      </c>
    </row>
    <row r="362">
      <c r="A362" s="2" t="n"/>
      <c r="B362" s="2" t="n"/>
      <c r="H362" s="4" t="n"/>
      <c r="I362" s="2" t="n"/>
      <c r="J362" s="4" t="n"/>
      <c r="K362" s="4" t="n"/>
      <c r="L362" s="4" t="n"/>
      <c r="M362" s="5" t="n"/>
      <c r="N362" s="6" t="n"/>
      <c r="O362" s="4" t="n"/>
      <c r="P362" s="4" t="n"/>
      <c r="Q362" s="6" t="n"/>
      <c r="R362" s="7">
        <f>IF(D362="","",IF(D362="Stock",1,100))</f>
        <v/>
      </c>
      <c r="S362" s="8">
        <f>IF(OR(O362="",P362="",M362=""),"",IF(E362="Short",-1,1)*(P362-O362)*M362*IF(D362="Stock",1,100)-N(Q362))</f>
        <v/>
      </c>
      <c r="T362" s="9">
        <f>IF(S362="","",IF(O362*M362=0,"",S362/(O362*M362*IF(D362="Stock",1,100))))</f>
        <v/>
      </c>
      <c r="U362" s="10">
        <f>IF(OR(S362="",N362="",N362=0),"",S362/N362)</f>
        <v/>
      </c>
      <c r="V362" s="7">
        <f>IF(OR(A362="",B362=""),"",B362-A362)</f>
        <v/>
      </c>
    </row>
    <row r="363">
      <c r="A363" s="2" t="n"/>
      <c r="B363" s="2" t="n"/>
      <c r="H363" s="4" t="n"/>
      <c r="I363" s="2" t="n"/>
      <c r="J363" s="4" t="n"/>
      <c r="K363" s="4" t="n"/>
      <c r="L363" s="4" t="n"/>
      <c r="M363" s="5" t="n"/>
      <c r="N363" s="6" t="n"/>
      <c r="O363" s="4" t="n"/>
      <c r="P363" s="4" t="n"/>
      <c r="Q363" s="6" t="n"/>
      <c r="R363" s="7">
        <f>IF(D363="","",IF(D363="Stock",1,100))</f>
        <v/>
      </c>
      <c r="S363" s="8">
        <f>IF(OR(O363="",P363="",M363=""),"",IF(E363="Short",-1,1)*(P363-O363)*M363*IF(D363="Stock",1,100)-N(Q363))</f>
        <v/>
      </c>
      <c r="T363" s="9">
        <f>IF(S363="","",IF(O363*M363=0,"",S363/(O363*M363*IF(D363="Stock",1,100))))</f>
        <v/>
      </c>
      <c r="U363" s="10">
        <f>IF(OR(S363="",N363="",N363=0),"",S363/N363)</f>
        <v/>
      </c>
      <c r="V363" s="7">
        <f>IF(OR(A363="",B363=""),"",B363-A363)</f>
        <v/>
      </c>
    </row>
    <row r="364">
      <c r="A364" s="2" t="n"/>
      <c r="B364" s="2" t="n"/>
      <c r="H364" s="4" t="n"/>
      <c r="I364" s="2" t="n"/>
      <c r="J364" s="4" t="n"/>
      <c r="K364" s="4" t="n"/>
      <c r="L364" s="4" t="n"/>
      <c r="M364" s="5" t="n"/>
      <c r="N364" s="6" t="n"/>
      <c r="O364" s="4" t="n"/>
      <c r="P364" s="4" t="n"/>
      <c r="Q364" s="6" t="n"/>
      <c r="R364" s="7">
        <f>IF(D364="","",IF(D364="Stock",1,100))</f>
        <v/>
      </c>
      <c r="S364" s="8">
        <f>IF(OR(O364="",P364="",M364=""),"",IF(E364="Short",-1,1)*(P364-O364)*M364*IF(D364="Stock",1,100)-N(Q364))</f>
        <v/>
      </c>
      <c r="T364" s="9">
        <f>IF(S364="","",IF(O364*M364=0,"",S364/(O364*M364*IF(D364="Stock",1,100))))</f>
        <v/>
      </c>
      <c r="U364" s="10">
        <f>IF(OR(S364="",N364="",N364=0),"",S364/N364)</f>
        <v/>
      </c>
      <c r="V364" s="7">
        <f>IF(OR(A364="",B364=""),"",B364-A364)</f>
        <v/>
      </c>
    </row>
    <row r="365">
      <c r="A365" s="2" t="n"/>
      <c r="B365" s="2" t="n"/>
      <c r="H365" s="4" t="n"/>
      <c r="I365" s="2" t="n"/>
      <c r="J365" s="4" t="n"/>
      <c r="K365" s="4" t="n"/>
      <c r="L365" s="4" t="n"/>
      <c r="M365" s="5" t="n"/>
      <c r="N365" s="6" t="n"/>
      <c r="O365" s="4" t="n"/>
      <c r="P365" s="4" t="n"/>
      <c r="Q365" s="6" t="n"/>
      <c r="R365" s="7">
        <f>IF(D365="","",IF(D365="Stock",1,100))</f>
        <v/>
      </c>
      <c r="S365" s="8">
        <f>IF(OR(O365="",P365="",M365=""),"",IF(E365="Short",-1,1)*(P365-O365)*M365*IF(D365="Stock",1,100)-N(Q365))</f>
        <v/>
      </c>
      <c r="T365" s="9">
        <f>IF(S365="","",IF(O365*M365=0,"",S365/(O365*M365*IF(D365="Stock",1,100))))</f>
        <v/>
      </c>
      <c r="U365" s="10">
        <f>IF(OR(S365="",N365="",N365=0),"",S365/N365)</f>
        <v/>
      </c>
      <c r="V365" s="7">
        <f>IF(OR(A365="",B365=""),"",B365-A365)</f>
        <v/>
      </c>
    </row>
    <row r="366">
      <c r="A366" s="2" t="n"/>
      <c r="B366" s="2" t="n"/>
      <c r="H366" s="4" t="n"/>
      <c r="I366" s="2" t="n"/>
      <c r="J366" s="4" t="n"/>
      <c r="K366" s="4" t="n"/>
      <c r="L366" s="4" t="n"/>
      <c r="M366" s="5" t="n"/>
      <c r="N366" s="6" t="n"/>
      <c r="O366" s="4" t="n"/>
      <c r="P366" s="4" t="n"/>
      <c r="Q366" s="6" t="n"/>
      <c r="R366" s="7">
        <f>IF(D366="","",IF(D366="Stock",1,100))</f>
        <v/>
      </c>
      <c r="S366" s="8">
        <f>IF(OR(O366="",P366="",M366=""),"",IF(E366="Short",-1,1)*(P366-O366)*M366*IF(D366="Stock",1,100)-N(Q366))</f>
        <v/>
      </c>
      <c r="T366" s="9">
        <f>IF(S366="","",IF(O366*M366=0,"",S366/(O366*M366*IF(D366="Stock",1,100))))</f>
        <v/>
      </c>
      <c r="U366" s="10">
        <f>IF(OR(S366="",N366="",N366=0),"",S366/N366)</f>
        <v/>
      </c>
      <c r="V366" s="7">
        <f>IF(OR(A366="",B366=""),"",B366-A366)</f>
        <v/>
      </c>
    </row>
    <row r="367">
      <c r="A367" s="2" t="n"/>
      <c r="B367" s="2" t="n"/>
      <c r="H367" s="4" t="n"/>
      <c r="I367" s="2" t="n"/>
      <c r="J367" s="4" t="n"/>
      <c r="K367" s="4" t="n"/>
      <c r="L367" s="4" t="n"/>
      <c r="M367" s="5" t="n"/>
      <c r="N367" s="6" t="n"/>
      <c r="O367" s="4" t="n"/>
      <c r="P367" s="4" t="n"/>
      <c r="Q367" s="6" t="n"/>
      <c r="R367" s="7">
        <f>IF(D367="","",IF(D367="Stock",1,100))</f>
        <v/>
      </c>
      <c r="S367" s="8">
        <f>IF(OR(O367="",P367="",M367=""),"",IF(E367="Short",-1,1)*(P367-O367)*M367*IF(D367="Stock",1,100)-N(Q367))</f>
        <v/>
      </c>
      <c r="T367" s="9">
        <f>IF(S367="","",IF(O367*M367=0,"",S367/(O367*M367*IF(D367="Stock",1,100))))</f>
        <v/>
      </c>
      <c r="U367" s="10">
        <f>IF(OR(S367="",N367="",N367=0),"",S367/N367)</f>
        <v/>
      </c>
      <c r="V367" s="7">
        <f>IF(OR(A367="",B367=""),"",B367-A367)</f>
        <v/>
      </c>
    </row>
    <row r="368">
      <c r="A368" s="2" t="n"/>
      <c r="B368" s="2" t="n"/>
      <c r="H368" s="4" t="n"/>
      <c r="I368" s="2" t="n"/>
      <c r="J368" s="4" t="n"/>
      <c r="K368" s="4" t="n"/>
      <c r="L368" s="4" t="n"/>
      <c r="M368" s="5" t="n"/>
      <c r="N368" s="6" t="n"/>
      <c r="O368" s="4" t="n"/>
      <c r="P368" s="4" t="n"/>
      <c r="Q368" s="6" t="n"/>
      <c r="R368" s="7">
        <f>IF(D368="","",IF(D368="Stock",1,100))</f>
        <v/>
      </c>
      <c r="S368" s="8">
        <f>IF(OR(O368="",P368="",M368=""),"",IF(E368="Short",-1,1)*(P368-O368)*M368*IF(D368="Stock",1,100)-N(Q368))</f>
        <v/>
      </c>
      <c r="T368" s="9">
        <f>IF(S368="","",IF(O368*M368=0,"",S368/(O368*M368*IF(D368="Stock",1,100))))</f>
        <v/>
      </c>
      <c r="U368" s="10">
        <f>IF(OR(S368="",N368="",N368=0),"",S368/N368)</f>
        <v/>
      </c>
      <c r="V368" s="7">
        <f>IF(OR(A368="",B368=""),"",B368-A368)</f>
        <v/>
      </c>
    </row>
    <row r="369">
      <c r="A369" s="2" t="n"/>
      <c r="B369" s="2" t="n"/>
      <c r="H369" s="4" t="n"/>
      <c r="I369" s="2" t="n"/>
      <c r="J369" s="4" t="n"/>
      <c r="K369" s="4" t="n"/>
      <c r="L369" s="4" t="n"/>
      <c r="M369" s="5" t="n"/>
      <c r="N369" s="6" t="n"/>
      <c r="O369" s="4" t="n"/>
      <c r="P369" s="4" t="n"/>
      <c r="Q369" s="6" t="n"/>
      <c r="R369" s="7">
        <f>IF(D369="","",IF(D369="Stock",1,100))</f>
        <v/>
      </c>
      <c r="S369" s="8">
        <f>IF(OR(O369="",P369="",M369=""),"",IF(E369="Short",-1,1)*(P369-O369)*M369*IF(D369="Stock",1,100)-N(Q369))</f>
        <v/>
      </c>
      <c r="T369" s="9">
        <f>IF(S369="","",IF(O369*M369=0,"",S369/(O369*M369*IF(D369="Stock",1,100))))</f>
        <v/>
      </c>
      <c r="U369" s="10">
        <f>IF(OR(S369="",N369="",N369=0),"",S369/N369)</f>
        <v/>
      </c>
      <c r="V369" s="7">
        <f>IF(OR(A369="",B369=""),"",B369-A369)</f>
        <v/>
      </c>
    </row>
    <row r="370">
      <c r="A370" s="2" t="n"/>
      <c r="B370" s="2" t="n"/>
      <c r="H370" s="4" t="n"/>
      <c r="I370" s="2" t="n"/>
      <c r="J370" s="4" t="n"/>
      <c r="K370" s="4" t="n"/>
      <c r="L370" s="4" t="n"/>
      <c r="M370" s="5" t="n"/>
      <c r="N370" s="6" t="n"/>
      <c r="O370" s="4" t="n"/>
      <c r="P370" s="4" t="n"/>
      <c r="Q370" s="6" t="n"/>
      <c r="R370" s="7">
        <f>IF(D370="","",IF(D370="Stock",1,100))</f>
        <v/>
      </c>
      <c r="S370" s="8">
        <f>IF(OR(O370="",P370="",M370=""),"",IF(E370="Short",-1,1)*(P370-O370)*M370*IF(D370="Stock",1,100)-N(Q370))</f>
        <v/>
      </c>
      <c r="T370" s="9">
        <f>IF(S370="","",IF(O370*M370=0,"",S370/(O370*M370*IF(D370="Stock",1,100))))</f>
        <v/>
      </c>
      <c r="U370" s="10">
        <f>IF(OR(S370="",N370="",N370=0),"",S370/N370)</f>
        <v/>
      </c>
      <c r="V370" s="7">
        <f>IF(OR(A370="",B370=""),"",B370-A370)</f>
        <v/>
      </c>
    </row>
    <row r="371">
      <c r="A371" s="2" t="n"/>
      <c r="B371" s="2" t="n"/>
      <c r="H371" s="4" t="n"/>
      <c r="I371" s="2" t="n"/>
      <c r="J371" s="4" t="n"/>
      <c r="K371" s="4" t="n"/>
      <c r="L371" s="4" t="n"/>
      <c r="M371" s="5" t="n"/>
      <c r="N371" s="6" t="n"/>
      <c r="O371" s="4" t="n"/>
      <c r="P371" s="4" t="n"/>
      <c r="Q371" s="6" t="n"/>
      <c r="R371" s="7">
        <f>IF(D371="","",IF(D371="Stock",1,100))</f>
        <v/>
      </c>
      <c r="S371" s="8">
        <f>IF(OR(O371="",P371="",M371=""),"",IF(E371="Short",-1,1)*(P371-O371)*M371*IF(D371="Stock",1,100)-N(Q371))</f>
        <v/>
      </c>
      <c r="T371" s="9">
        <f>IF(S371="","",IF(O371*M371=0,"",S371/(O371*M371*IF(D371="Stock",1,100))))</f>
        <v/>
      </c>
      <c r="U371" s="10">
        <f>IF(OR(S371="",N371="",N371=0),"",S371/N371)</f>
        <v/>
      </c>
      <c r="V371" s="7">
        <f>IF(OR(A371="",B371=""),"",B371-A371)</f>
        <v/>
      </c>
    </row>
    <row r="372">
      <c r="A372" s="2" t="n"/>
      <c r="B372" s="2" t="n"/>
      <c r="H372" s="4" t="n"/>
      <c r="I372" s="2" t="n"/>
      <c r="J372" s="4" t="n"/>
      <c r="K372" s="4" t="n"/>
      <c r="L372" s="4" t="n"/>
      <c r="M372" s="5" t="n"/>
      <c r="N372" s="6" t="n"/>
      <c r="O372" s="4" t="n"/>
      <c r="P372" s="4" t="n"/>
      <c r="Q372" s="6" t="n"/>
      <c r="R372" s="7">
        <f>IF(D372="","",IF(D372="Stock",1,100))</f>
        <v/>
      </c>
      <c r="S372" s="8">
        <f>IF(OR(O372="",P372="",M372=""),"",IF(E372="Short",-1,1)*(P372-O372)*M372*IF(D372="Stock",1,100)-N(Q372))</f>
        <v/>
      </c>
      <c r="T372" s="9">
        <f>IF(S372="","",IF(O372*M372=0,"",S372/(O372*M372*IF(D372="Stock",1,100))))</f>
        <v/>
      </c>
      <c r="U372" s="10">
        <f>IF(OR(S372="",N372="",N372=0),"",S372/N372)</f>
        <v/>
      </c>
      <c r="V372" s="7">
        <f>IF(OR(A372="",B372=""),"",B372-A372)</f>
        <v/>
      </c>
    </row>
    <row r="373">
      <c r="A373" s="2" t="n"/>
      <c r="B373" s="2" t="n"/>
      <c r="H373" s="4" t="n"/>
      <c r="I373" s="2" t="n"/>
      <c r="J373" s="4" t="n"/>
      <c r="K373" s="4" t="n"/>
      <c r="L373" s="4" t="n"/>
      <c r="M373" s="5" t="n"/>
      <c r="N373" s="6" t="n"/>
      <c r="O373" s="4" t="n"/>
      <c r="P373" s="4" t="n"/>
      <c r="Q373" s="6" t="n"/>
      <c r="R373" s="7">
        <f>IF(D373="","",IF(D373="Stock",1,100))</f>
        <v/>
      </c>
      <c r="S373" s="8">
        <f>IF(OR(O373="",P373="",M373=""),"",IF(E373="Short",-1,1)*(P373-O373)*M373*IF(D373="Stock",1,100)-N(Q373))</f>
        <v/>
      </c>
      <c r="T373" s="9">
        <f>IF(S373="","",IF(O373*M373=0,"",S373/(O373*M373*IF(D373="Stock",1,100))))</f>
        <v/>
      </c>
      <c r="U373" s="10">
        <f>IF(OR(S373="",N373="",N373=0),"",S373/N373)</f>
        <v/>
      </c>
      <c r="V373" s="7">
        <f>IF(OR(A373="",B373=""),"",B373-A373)</f>
        <v/>
      </c>
    </row>
    <row r="374">
      <c r="A374" s="2" t="n"/>
      <c r="B374" s="2" t="n"/>
      <c r="H374" s="4" t="n"/>
      <c r="I374" s="2" t="n"/>
      <c r="J374" s="4" t="n"/>
      <c r="K374" s="4" t="n"/>
      <c r="L374" s="4" t="n"/>
      <c r="M374" s="5" t="n"/>
      <c r="N374" s="6" t="n"/>
      <c r="O374" s="4" t="n"/>
      <c r="P374" s="4" t="n"/>
      <c r="Q374" s="6" t="n"/>
      <c r="R374" s="7">
        <f>IF(D374="","",IF(D374="Stock",1,100))</f>
        <v/>
      </c>
      <c r="S374" s="8">
        <f>IF(OR(O374="",P374="",M374=""),"",IF(E374="Short",-1,1)*(P374-O374)*M374*IF(D374="Stock",1,100)-N(Q374))</f>
        <v/>
      </c>
      <c r="T374" s="9">
        <f>IF(S374="","",IF(O374*M374=0,"",S374/(O374*M374*IF(D374="Stock",1,100))))</f>
        <v/>
      </c>
      <c r="U374" s="10">
        <f>IF(OR(S374="",N374="",N374=0),"",S374/N374)</f>
        <v/>
      </c>
      <c r="V374" s="7">
        <f>IF(OR(A374="",B374=""),"",B374-A374)</f>
        <v/>
      </c>
    </row>
    <row r="375">
      <c r="A375" s="2" t="n"/>
      <c r="B375" s="2" t="n"/>
      <c r="H375" s="4" t="n"/>
      <c r="I375" s="2" t="n"/>
      <c r="J375" s="4" t="n"/>
      <c r="K375" s="4" t="n"/>
      <c r="L375" s="4" t="n"/>
      <c r="M375" s="5" t="n"/>
      <c r="N375" s="6" t="n"/>
      <c r="O375" s="4" t="n"/>
      <c r="P375" s="4" t="n"/>
      <c r="Q375" s="6" t="n"/>
      <c r="R375" s="7">
        <f>IF(D375="","",IF(D375="Stock",1,100))</f>
        <v/>
      </c>
      <c r="S375" s="8">
        <f>IF(OR(O375="",P375="",M375=""),"",IF(E375="Short",-1,1)*(P375-O375)*M375*IF(D375="Stock",1,100)-N(Q375))</f>
        <v/>
      </c>
      <c r="T375" s="9">
        <f>IF(S375="","",IF(O375*M375=0,"",S375/(O375*M375*IF(D375="Stock",1,100))))</f>
        <v/>
      </c>
      <c r="U375" s="10">
        <f>IF(OR(S375="",N375="",N375=0),"",S375/N375)</f>
        <v/>
      </c>
      <c r="V375" s="7">
        <f>IF(OR(A375="",B375=""),"",B375-A375)</f>
        <v/>
      </c>
    </row>
    <row r="376">
      <c r="A376" s="2" t="n"/>
      <c r="B376" s="2" t="n"/>
      <c r="H376" s="4" t="n"/>
      <c r="I376" s="2" t="n"/>
      <c r="J376" s="4" t="n"/>
      <c r="K376" s="4" t="n"/>
      <c r="L376" s="4" t="n"/>
      <c r="M376" s="5" t="n"/>
      <c r="N376" s="6" t="n"/>
      <c r="O376" s="4" t="n"/>
      <c r="P376" s="4" t="n"/>
      <c r="Q376" s="6" t="n"/>
      <c r="R376" s="7">
        <f>IF(D376="","",IF(D376="Stock",1,100))</f>
        <v/>
      </c>
      <c r="S376" s="8">
        <f>IF(OR(O376="",P376="",M376=""),"",IF(E376="Short",-1,1)*(P376-O376)*M376*IF(D376="Stock",1,100)-N(Q376))</f>
        <v/>
      </c>
      <c r="T376" s="9">
        <f>IF(S376="","",IF(O376*M376=0,"",S376/(O376*M376*IF(D376="Stock",1,100))))</f>
        <v/>
      </c>
      <c r="U376" s="10">
        <f>IF(OR(S376="",N376="",N376=0),"",S376/N376)</f>
        <v/>
      </c>
      <c r="V376" s="7">
        <f>IF(OR(A376="",B376=""),"",B376-A376)</f>
        <v/>
      </c>
    </row>
    <row r="377">
      <c r="A377" s="2" t="n"/>
      <c r="B377" s="2" t="n"/>
      <c r="H377" s="4" t="n"/>
      <c r="I377" s="2" t="n"/>
      <c r="J377" s="4" t="n"/>
      <c r="K377" s="4" t="n"/>
      <c r="L377" s="4" t="n"/>
      <c r="M377" s="5" t="n"/>
      <c r="N377" s="6" t="n"/>
      <c r="O377" s="4" t="n"/>
      <c r="P377" s="4" t="n"/>
      <c r="Q377" s="6" t="n"/>
      <c r="R377" s="7">
        <f>IF(D377="","",IF(D377="Stock",1,100))</f>
        <v/>
      </c>
      <c r="S377" s="8">
        <f>IF(OR(O377="",P377="",M377=""),"",IF(E377="Short",-1,1)*(P377-O377)*M377*IF(D377="Stock",1,100)-N(Q377))</f>
        <v/>
      </c>
      <c r="T377" s="9">
        <f>IF(S377="","",IF(O377*M377=0,"",S377/(O377*M377*IF(D377="Stock",1,100))))</f>
        <v/>
      </c>
      <c r="U377" s="10">
        <f>IF(OR(S377="",N377="",N377=0),"",S377/N377)</f>
        <v/>
      </c>
      <c r="V377" s="7">
        <f>IF(OR(A377="",B377=""),"",B377-A377)</f>
        <v/>
      </c>
    </row>
    <row r="378">
      <c r="A378" s="2" t="n"/>
      <c r="B378" s="2" t="n"/>
      <c r="H378" s="4" t="n"/>
      <c r="I378" s="2" t="n"/>
      <c r="J378" s="4" t="n"/>
      <c r="K378" s="4" t="n"/>
      <c r="L378" s="4" t="n"/>
      <c r="M378" s="5" t="n"/>
      <c r="N378" s="6" t="n"/>
      <c r="O378" s="4" t="n"/>
      <c r="P378" s="4" t="n"/>
      <c r="Q378" s="6" t="n"/>
      <c r="R378" s="7">
        <f>IF(D378="","",IF(D378="Stock",1,100))</f>
        <v/>
      </c>
      <c r="S378" s="8">
        <f>IF(OR(O378="",P378="",M378=""),"",IF(E378="Short",-1,1)*(P378-O378)*M378*IF(D378="Stock",1,100)-N(Q378))</f>
        <v/>
      </c>
      <c r="T378" s="9">
        <f>IF(S378="","",IF(O378*M378=0,"",S378/(O378*M378*IF(D378="Stock",1,100))))</f>
        <v/>
      </c>
      <c r="U378" s="10">
        <f>IF(OR(S378="",N378="",N378=0),"",S378/N378)</f>
        <v/>
      </c>
      <c r="V378" s="7">
        <f>IF(OR(A378="",B378=""),"",B378-A378)</f>
        <v/>
      </c>
    </row>
    <row r="379">
      <c r="A379" s="2" t="n"/>
      <c r="B379" s="2" t="n"/>
      <c r="H379" s="4" t="n"/>
      <c r="I379" s="2" t="n"/>
      <c r="J379" s="4" t="n"/>
      <c r="K379" s="4" t="n"/>
      <c r="L379" s="4" t="n"/>
      <c r="M379" s="5" t="n"/>
      <c r="N379" s="6" t="n"/>
      <c r="O379" s="4" t="n"/>
      <c r="P379" s="4" t="n"/>
      <c r="Q379" s="6" t="n"/>
      <c r="R379" s="7">
        <f>IF(D379="","",IF(D379="Stock",1,100))</f>
        <v/>
      </c>
      <c r="S379" s="8">
        <f>IF(OR(O379="",P379="",M379=""),"",IF(E379="Short",-1,1)*(P379-O379)*M379*IF(D379="Stock",1,100)-N(Q379))</f>
        <v/>
      </c>
      <c r="T379" s="9">
        <f>IF(S379="","",IF(O379*M379=0,"",S379/(O379*M379*IF(D379="Stock",1,100))))</f>
        <v/>
      </c>
      <c r="U379" s="10">
        <f>IF(OR(S379="",N379="",N379=0),"",S379/N379)</f>
        <v/>
      </c>
      <c r="V379" s="7">
        <f>IF(OR(A379="",B379=""),"",B379-A379)</f>
        <v/>
      </c>
    </row>
    <row r="380">
      <c r="A380" s="2" t="n"/>
      <c r="B380" s="2" t="n"/>
      <c r="H380" s="4" t="n"/>
      <c r="I380" s="2" t="n"/>
      <c r="J380" s="4" t="n"/>
      <c r="K380" s="4" t="n"/>
      <c r="L380" s="4" t="n"/>
      <c r="M380" s="5" t="n"/>
      <c r="N380" s="6" t="n"/>
      <c r="O380" s="4" t="n"/>
      <c r="P380" s="4" t="n"/>
      <c r="Q380" s="6" t="n"/>
      <c r="R380" s="7">
        <f>IF(D380="","",IF(D380="Stock",1,100))</f>
        <v/>
      </c>
      <c r="S380" s="8">
        <f>IF(OR(O380="",P380="",M380=""),"",IF(E380="Short",-1,1)*(P380-O380)*M380*IF(D380="Stock",1,100)-N(Q380))</f>
        <v/>
      </c>
      <c r="T380" s="9">
        <f>IF(S380="","",IF(O380*M380=0,"",S380/(O380*M380*IF(D380="Stock",1,100))))</f>
        <v/>
      </c>
      <c r="U380" s="10">
        <f>IF(OR(S380="",N380="",N380=0),"",S380/N380)</f>
        <v/>
      </c>
      <c r="V380" s="7">
        <f>IF(OR(A380="",B380=""),"",B380-A380)</f>
        <v/>
      </c>
    </row>
    <row r="381">
      <c r="A381" s="2" t="n"/>
      <c r="B381" s="2" t="n"/>
      <c r="H381" s="4" t="n"/>
      <c r="I381" s="2" t="n"/>
      <c r="J381" s="4" t="n"/>
      <c r="K381" s="4" t="n"/>
      <c r="L381" s="4" t="n"/>
      <c r="M381" s="5" t="n"/>
      <c r="N381" s="6" t="n"/>
      <c r="O381" s="4" t="n"/>
      <c r="P381" s="4" t="n"/>
      <c r="Q381" s="6" t="n"/>
      <c r="R381" s="7">
        <f>IF(D381="","",IF(D381="Stock",1,100))</f>
        <v/>
      </c>
      <c r="S381" s="8">
        <f>IF(OR(O381="",P381="",M381=""),"",IF(E381="Short",-1,1)*(P381-O381)*M381*IF(D381="Stock",1,100)-N(Q381))</f>
        <v/>
      </c>
      <c r="T381" s="9">
        <f>IF(S381="","",IF(O381*M381=0,"",S381/(O381*M381*IF(D381="Stock",1,100))))</f>
        <v/>
      </c>
      <c r="U381" s="10">
        <f>IF(OR(S381="",N381="",N381=0),"",S381/N381)</f>
        <v/>
      </c>
      <c r="V381" s="7">
        <f>IF(OR(A381="",B381=""),"",B381-A381)</f>
        <v/>
      </c>
    </row>
    <row r="382">
      <c r="A382" s="2" t="n"/>
      <c r="B382" s="2" t="n"/>
      <c r="H382" s="4" t="n"/>
      <c r="I382" s="2" t="n"/>
      <c r="J382" s="4" t="n"/>
      <c r="K382" s="4" t="n"/>
      <c r="L382" s="4" t="n"/>
      <c r="M382" s="5" t="n"/>
      <c r="N382" s="6" t="n"/>
      <c r="O382" s="4" t="n"/>
      <c r="P382" s="4" t="n"/>
      <c r="Q382" s="6" t="n"/>
      <c r="R382" s="7">
        <f>IF(D382="","",IF(D382="Stock",1,100))</f>
        <v/>
      </c>
      <c r="S382" s="8">
        <f>IF(OR(O382="",P382="",M382=""),"",IF(E382="Short",-1,1)*(P382-O382)*M382*IF(D382="Stock",1,100)-N(Q382))</f>
        <v/>
      </c>
      <c r="T382" s="9">
        <f>IF(S382="","",IF(O382*M382=0,"",S382/(O382*M382*IF(D382="Stock",1,100))))</f>
        <v/>
      </c>
      <c r="U382" s="10">
        <f>IF(OR(S382="",N382="",N382=0),"",S382/N382)</f>
        <v/>
      </c>
      <c r="V382" s="7">
        <f>IF(OR(A382="",B382=""),"",B382-A382)</f>
        <v/>
      </c>
    </row>
    <row r="383">
      <c r="A383" s="2" t="n"/>
      <c r="B383" s="2" t="n"/>
      <c r="H383" s="4" t="n"/>
      <c r="I383" s="2" t="n"/>
      <c r="J383" s="4" t="n"/>
      <c r="K383" s="4" t="n"/>
      <c r="L383" s="4" t="n"/>
      <c r="M383" s="5" t="n"/>
      <c r="N383" s="6" t="n"/>
      <c r="O383" s="4" t="n"/>
      <c r="P383" s="4" t="n"/>
      <c r="Q383" s="6" t="n"/>
      <c r="R383" s="7">
        <f>IF(D383="","",IF(D383="Stock",1,100))</f>
        <v/>
      </c>
      <c r="S383" s="8">
        <f>IF(OR(O383="",P383="",M383=""),"",IF(E383="Short",-1,1)*(P383-O383)*M383*IF(D383="Stock",1,100)-N(Q383))</f>
        <v/>
      </c>
      <c r="T383" s="9">
        <f>IF(S383="","",IF(O383*M383=0,"",S383/(O383*M383*IF(D383="Stock",1,100))))</f>
        <v/>
      </c>
      <c r="U383" s="10">
        <f>IF(OR(S383="",N383="",N383=0),"",S383/N383)</f>
        <v/>
      </c>
      <c r="V383" s="7">
        <f>IF(OR(A383="",B383=""),"",B383-A383)</f>
        <v/>
      </c>
    </row>
    <row r="384">
      <c r="A384" s="2" t="n"/>
      <c r="B384" s="2" t="n"/>
      <c r="H384" s="4" t="n"/>
      <c r="I384" s="2" t="n"/>
      <c r="J384" s="4" t="n"/>
      <c r="K384" s="4" t="n"/>
      <c r="L384" s="4" t="n"/>
      <c r="M384" s="5" t="n"/>
      <c r="N384" s="6" t="n"/>
      <c r="O384" s="4" t="n"/>
      <c r="P384" s="4" t="n"/>
      <c r="Q384" s="6" t="n"/>
      <c r="R384" s="7">
        <f>IF(D384="","",IF(D384="Stock",1,100))</f>
        <v/>
      </c>
      <c r="S384" s="8">
        <f>IF(OR(O384="",P384="",M384=""),"",IF(E384="Short",-1,1)*(P384-O384)*M384*IF(D384="Stock",1,100)-N(Q384))</f>
        <v/>
      </c>
      <c r="T384" s="9">
        <f>IF(S384="","",IF(O384*M384=0,"",S384/(O384*M384*IF(D384="Stock",1,100))))</f>
        <v/>
      </c>
      <c r="U384" s="10">
        <f>IF(OR(S384="",N384="",N384=0),"",S384/N384)</f>
        <v/>
      </c>
      <c r="V384" s="7">
        <f>IF(OR(A384="",B384=""),"",B384-A384)</f>
        <v/>
      </c>
    </row>
    <row r="385">
      <c r="A385" s="2" t="n"/>
      <c r="B385" s="2" t="n"/>
      <c r="H385" s="4" t="n"/>
      <c r="I385" s="2" t="n"/>
      <c r="J385" s="4" t="n"/>
      <c r="K385" s="4" t="n"/>
      <c r="L385" s="4" t="n"/>
      <c r="M385" s="5" t="n"/>
      <c r="N385" s="6" t="n"/>
      <c r="O385" s="4" t="n"/>
      <c r="P385" s="4" t="n"/>
      <c r="Q385" s="6" t="n"/>
      <c r="R385" s="7">
        <f>IF(D385="","",IF(D385="Stock",1,100))</f>
        <v/>
      </c>
      <c r="S385" s="8">
        <f>IF(OR(O385="",P385="",M385=""),"",IF(E385="Short",-1,1)*(P385-O385)*M385*IF(D385="Stock",1,100)-N(Q385))</f>
        <v/>
      </c>
      <c r="T385" s="9">
        <f>IF(S385="","",IF(O385*M385=0,"",S385/(O385*M385*IF(D385="Stock",1,100))))</f>
        <v/>
      </c>
      <c r="U385" s="10">
        <f>IF(OR(S385="",N385="",N385=0),"",S385/N385)</f>
        <v/>
      </c>
      <c r="V385" s="7">
        <f>IF(OR(A385="",B385=""),"",B385-A385)</f>
        <v/>
      </c>
    </row>
    <row r="386">
      <c r="A386" s="2" t="n"/>
      <c r="B386" s="2" t="n"/>
      <c r="H386" s="4" t="n"/>
      <c r="I386" s="2" t="n"/>
      <c r="J386" s="4" t="n"/>
      <c r="K386" s="4" t="n"/>
      <c r="L386" s="4" t="n"/>
      <c r="M386" s="5" t="n"/>
      <c r="N386" s="6" t="n"/>
      <c r="O386" s="4" t="n"/>
      <c r="P386" s="4" t="n"/>
      <c r="Q386" s="6" t="n"/>
      <c r="R386" s="7">
        <f>IF(D386="","",IF(D386="Stock",1,100))</f>
        <v/>
      </c>
      <c r="S386" s="8">
        <f>IF(OR(O386="",P386="",M386=""),"",IF(E386="Short",-1,1)*(P386-O386)*M386*IF(D386="Stock",1,100)-N(Q386))</f>
        <v/>
      </c>
      <c r="T386" s="9">
        <f>IF(S386="","",IF(O386*M386=0,"",S386/(O386*M386*IF(D386="Stock",1,100))))</f>
        <v/>
      </c>
      <c r="U386" s="10">
        <f>IF(OR(S386="",N386="",N386=0),"",S386/N386)</f>
        <v/>
      </c>
      <c r="V386" s="7">
        <f>IF(OR(A386="",B386=""),"",B386-A386)</f>
        <v/>
      </c>
    </row>
    <row r="387">
      <c r="A387" s="2" t="n"/>
      <c r="B387" s="2" t="n"/>
      <c r="H387" s="4" t="n"/>
      <c r="I387" s="2" t="n"/>
      <c r="J387" s="4" t="n"/>
      <c r="K387" s="4" t="n"/>
      <c r="L387" s="4" t="n"/>
      <c r="M387" s="5" t="n"/>
      <c r="N387" s="6" t="n"/>
      <c r="O387" s="4" t="n"/>
      <c r="P387" s="4" t="n"/>
      <c r="Q387" s="6" t="n"/>
      <c r="R387" s="7">
        <f>IF(D387="","",IF(D387="Stock",1,100))</f>
        <v/>
      </c>
      <c r="S387" s="8">
        <f>IF(OR(O387="",P387="",M387=""),"",IF(E387="Short",-1,1)*(P387-O387)*M387*IF(D387="Stock",1,100)-N(Q387))</f>
        <v/>
      </c>
      <c r="T387" s="9">
        <f>IF(S387="","",IF(O387*M387=0,"",S387/(O387*M387*IF(D387="Stock",1,100))))</f>
        <v/>
      </c>
      <c r="U387" s="10">
        <f>IF(OR(S387="",N387="",N387=0),"",S387/N387)</f>
        <v/>
      </c>
      <c r="V387" s="7">
        <f>IF(OR(A387="",B387=""),"",B387-A387)</f>
        <v/>
      </c>
    </row>
    <row r="388">
      <c r="A388" s="2" t="n"/>
      <c r="B388" s="2" t="n"/>
      <c r="H388" s="4" t="n"/>
      <c r="I388" s="2" t="n"/>
      <c r="J388" s="4" t="n"/>
      <c r="K388" s="4" t="n"/>
      <c r="L388" s="4" t="n"/>
      <c r="M388" s="5" t="n"/>
      <c r="N388" s="6" t="n"/>
      <c r="O388" s="4" t="n"/>
      <c r="P388" s="4" t="n"/>
      <c r="Q388" s="6" t="n"/>
      <c r="R388" s="7">
        <f>IF(D388="","",IF(D388="Stock",1,100))</f>
        <v/>
      </c>
      <c r="S388" s="8">
        <f>IF(OR(O388="",P388="",M388=""),"",IF(E388="Short",-1,1)*(P388-O388)*M388*IF(D388="Stock",1,100)-N(Q388))</f>
        <v/>
      </c>
      <c r="T388" s="9">
        <f>IF(S388="","",IF(O388*M388=0,"",S388/(O388*M388*IF(D388="Stock",1,100))))</f>
        <v/>
      </c>
      <c r="U388" s="10">
        <f>IF(OR(S388="",N388="",N388=0),"",S388/N388)</f>
        <v/>
      </c>
      <c r="V388" s="7">
        <f>IF(OR(A388="",B388=""),"",B388-A388)</f>
        <v/>
      </c>
    </row>
    <row r="389">
      <c r="A389" s="2" t="n"/>
      <c r="B389" s="2" t="n"/>
      <c r="H389" s="4" t="n"/>
      <c r="I389" s="2" t="n"/>
      <c r="J389" s="4" t="n"/>
      <c r="K389" s="4" t="n"/>
      <c r="L389" s="4" t="n"/>
      <c r="M389" s="5" t="n"/>
      <c r="N389" s="6" t="n"/>
      <c r="O389" s="4" t="n"/>
      <c r="P389" s="4" t="n"/>
      <c r="Q389" s="6" t="n"/>
      <c r="R389" s="7">
        <f>IF(D389="","",IF(D389="Stock",1,100))</f>
        <v/>
      </c>
      <c r="S389" s="8">
        <f>IF(OR(O389="",P389="",M389=""),"",IF(E389="Short",-1,1)*(P389-O389)*M389*IF(D389="Stock",1,100)-N(Q389))</f>
        <v/>
      </c>
      <c r="T389" s="9">
        <f>IF(S389="","",IF(O389*M389=0,"",S389/(O389*M389*IF(D389="Stock",1,100))))</f>
        <v/>
      </c>
      <c r="U389" s="10">
        <f>IF(OR(S389="",N389="",N389=0),"",S389/N389)</f>
        <v/>
      </c>
      <c r="V389" s="7">
        <f>IF(OR(A389="",B389=""),"",B389-A389)</f>
        <v/>
      </c>
    </row>
    <row r="390">
      <c r="A390" s="2" t="n"/>
      <c r="B390" s="2" t="n"/>
      <c r="H390" s="4" t="n"/>
      <c r="I390" s="2" t="n"/>
      <c r="J390" s="4" t="n"/>
      <c r="K390" s="4" t="n"/>
      <c r="L390" s="4" t="n"/>
      <c r="M390" s="5" t="n"/>
      <c r="N390" s="6" t="n"/>
      <c r="O390" s="4" t="n"/>
      <c r="P390" s="4" t="n"/>
      <c r="Q390" s="6" t="n"/>
      <c r="R390" s="7">
        <f>IF(D390="","",IF(D390="Stock",1,100))</f>
        <v/>
      </c>
      <c r="S390" s="8">
        <f>IF(OR(O390="",P390="",M390=""),"",IF(E390="Short",-1,1)*(P390-O390)*M390*IF(D390="Stock",1,100)-N(Q390))</f>
        <v/>
      </c>
      <c r="T390" s="9">
        <f>IF(S390="","",IF(O390*M390=0,"",S390/(O390*M390*IF(D390="Stock",1,100))))</f>
        <v/>
      </c>
      <c r="U390" s="10">
        <f>IF(OR(S390="",N390="",N390=0),"",S390/N390)</f>
        <v/>
      </c>
      <c r="V390" s="7">
        <f>IF(OR(A390="",B390=""),"",B390-A390)</f>
        <v/>
      </c>
    </row>
    <row r="391">
      <c r="A391" s="2" t="n"/>
      <c r="B391" s="2" t="n"/>
      <c r="H391" s="4" t="n"/>
      <c r="I391" s="2" t="n"/>
      <c r="J391" s="4" t="n"/>
      <c r="K391" s="4" t="n"/>
      <c r="L391" s="4" t="n"/>
      <c r="M391" s="5" t="n"/>
      <c r="N391" s="6" t="n"/>
      <c r="O391" s="4" t="n"/>
      <c r="P391" s="4" t="n"/>
      <c r="Q391" s="6" t="n"/>
      <c r="R391" s="7">
        <f>IF(D391="","",IF(D391="Stock",1,100))</f>
        <v/>
      </c>
      <c r="S391" s="8">
        <f>IF(OR(O391="",P391="",M391=""),"",IF(E391="Short",-1,1)*(P391-O391)*M391*IF(D391="Stock",1,100)-N(Q391))</f>
        <v/>
      </c>
      <c r="T391" s="9">
        <f>IF(S391="","",IF(O391*M391=0,"",S391/(O391*M391*IF(D391="Stock",1,100))))</f>
        <v/>
      </c>
      <c r="U391" s="10">
        <f>IF(OR(S391="",N391="",N391=0),"",S391/N391)</f>
        <v/>
      </c>
      <c r="V391" s="7">
        <f>IF(OR(A391="",B391=""),"",B391-A391)</f>
        <v/>
      </c>
    </row>
    <row r="392">
      <c r="A392" s="2" t="n"/>
      <c r="B392" s="2" t="n"/>
      <c r="H392" s="4" t="n"/>
      <c r="I392" s="2" t="n"/>
      <c r="J392" s="4" t="n"/>
      <c r="K392" s="4" t="n"/>
      <c r="L392" s="4" t="n"/>
      <c r="M392" s="5" t="n"/>
      <c r="N392" s="6" t="n"/>
      <c r="O392" s="4" t="n"/>
      <c r="P392" s="4" t="n"/>
      <c r="Q392" s="6" t="n"/>
      <c r="R392" s="7">
        <f>IF(D392="","",IF(D392="Stock",1,100))</f>
        <v/>
      </c>
      <c r="S392" s="8">
        <f>IF(OR(O392="",P392="",M392=""),"",IF(E392="Short",-1,1)*(P392-O392)*M392*IF(D392="Stock",1,100)-N(Q392))</f>
        <v/>
      </c>
      <c r="T392" s="9">
        <f>IF(S392="","",IF(O392*M392=0,"",S392/(O392*M392*IF(D392="Stock",1,100))))</f>
        <v/>
      </c>
      <c r="U392" s="10">
        <f>IF(OR(S392="",N392="",N392=0),"",S392/N392)</f>
        <v/>
      </c>
      <c r="V392" s="7">
        <f>IF(OR(A392="",B392=""),"",B392-A392)</f>
        <v/>
      </c>
    </row>
    <row r="393">
      <c r="A393" s="2" t="n"/>
      <c r="B393" s="2" t="n"/>
      <c r="H393" s="4" t="n"/>
      <c r="I393" s="2" t="n"/>
      <c r="J393" s="4" t="n"/>
      <c r="K393" s="4" t="n"/>
      <c r="L393" s="4" t="n"/>
      <c r="M393" s="5" t="n"/>
      <c r="N393" s="6" t="n"/>
      <c r="O393" s="4" t="n"/>
      <c r="P393" s="4" t="n"/>
      <c r="Q393" s="6" t="n"/>
      <c r="R393" s="7">
        <f>IF(D393="","",IF(D393="Stock",1,100))</f>
        <v/>
      </c>
      <c r="S393" s="8">
        <f>IF(OR(O393="",P393="",M393=""),"",IF(E393="Short",-1,1)*(P393-O393)*M393*IF(D393="Stock",1,100)-N(Q393))</f>
        <v/>
      </c>
      <c r="T393" s="9">
        <f>IF(S393="","",IF(O393*M393=0,"",S393/(O393*M393*IF(D393="Stock",1,100))))</f>
        <v/>
      </c>
      <c r="U393" s="10">
        <f>IF(OR(S393="",N393="",N393=0),"",S393/N393)</f>
        <v/>
      </c>
      <c r="V393" s="7">
        <f>IF(OR(A393="",B393=""),"",B393-A393)</f>
        <v/>
      </c>
    </row>
    <row r="394">
      <c r="A394" s="2" t="n"/>
      <c r="B394" s="2" t="n"/>
      <c r="H394" s="4" t="n"/>
      <c r="I394" s="2" t="n"/>
      <c r="J394" s="4" t="n"/>
      <c r="K394" s="4" t="n"/>
      <c r="L394" s="4" t="n"/>
      <c r="M394" s="5" t="n"/>
      <c r="N394" s="6" t="n"/>
      <c r="O394" s="4" t="n"/>
      <c r="P394" s="4" t="n"/>
      <c r="Q394" s="6" t="n"/>
      <c r="R394" s="7">
        <f>IF(D394="","",IF(D394="Stock",1,100))</f>
        <v/>
      </c>
      <c r="S394" s="8">
        <f>IF(OR(O394="",P394="",M394=""),"",IF(E394="Short",-1,1)*(P394-O394)*M394*IF(D394="Stock",1,100)-N(Q394))</f>
        <v/>
      </c>
      <c r="T394" s="9">
        <f>IF(S394="","",IF(O394*M394=0,"",S394/(O394*M394*IF(D394="Stock",1,100))))</f>
        <v/>
      </c>
      <c r="U394" s="10">
        <f>IF(OR(S394="",N394="",N394=0),"",S394/N394)</f>
        <v/>
      </c>
      <c r="V394" s="7">
        <f>IF(OR(A394="",B394=""),"",B394-A394)</f>
        <v/>
      </c>
    </row>
    <row r="395">
      <c r="A395" s="2" t="n"/>
      <c r="B395" s="2" t="n"/>
      <c r="H395" s="4" t="n"/>
      <c r="I395" s="2" t="n"/>
      <c r="J395" s="4" t="n"/>
      <c r="K395" s="4" t="n"/>
      <c r="L395" s="4" t="n"/>
      <c r="M395" s="5" t="n"/>
      <c r="N395" s="6" t="n"/>
      <c r="O395" s="4" t="n"/>
      <c r="P395" s="4" t="n"/>
      <c r="Q395" s="6" t="n"/>
      <c r="R395" s="7">
        <f>IF(D395="","",IF(D395="Stock",1,100))</f>
        <v/>
      </c>
      <c r="S395" s="8">
        <f>IF(OR(O395="",P395="",M395=""),"",IF(E395="Short",-1,1)*(P395-O395)*M395*IF(D395="Stock",1,100)-N(Q395))</f>
        <v/>
      </c>
      <c r="T395" s="9">
        <f>IF(S395="","",IF(O395*M395=0,"",S395/(O395*M395*IF(D395="Stock",1,100))))</f>
        <v/>
      </c>
      <c r="U395" s="10">
        <f>IF(OR(S395="",N395="",N395=0),"",S395/N395)</f>
        <v/>
      </c>
      <c r="V395" s="7">
        <f>IF(OR(A395="",B395=""),"",B395-A395)</f>
        <v/>
      </c>
    </row>
    <row r="396">
      <c r="A396" s="2" t="n"/>
      <c r="B396" s="2" t="n"/>
      <c r="H396" s="4" t="n"/>
      <c r="I396" s="2" t="n"/>
      <c r="J396" s="4" t="n"/>
      <c r="K396" s="4" t="n"/>
      <c r="L396" s="4" t="n"/>
      <c r="M396" s="5" t="n"/>
      <c r="N396" s="6" t="n"/>
      <c r="O396" s="4" t="n"/>
      <c r="P396" s="4" t="n"/>
      <c r="Q396" s="6" t="n"/>
      <c r="R396" s="7">
        <f>IF(D396="","",IF(D396="Stock",1,100))</f>
        <v/>
      </c>
      <c r="S396" s="8">
        <f>IF(OR(O396="",P396="",M396=""),"",IF(E396="Short",-1,1)*(P396-O396)*M396*IF(D396="Stock",1,100)-N(Q396))</f>
        <v/>
      </c>
      <c r="T396" s="9">
        <f>IF(S396="","",IF(O396*M396=0,"",S396/(O396*M396*IF(D396="Stock",1,100))))</f>
        <v/>
      </c>
      <c r="U396" s="10">
        <f>IF(OR(S396="",N396="",N396=0),"",S396/N396)</f>
        <v/>
      </c>
      <c r="V396" s="7">
        <f>IF(OR(A396="",B396=""),"",B396-A396)</f>
        <v/>
      </c>
    </row>
    <row r="397">
      <c r="A397" s="2" t="n"/>
      <c r="B397" s="2" t="n"/>
      <c r="H397" s="4" t="n"/>
      <c r="I397" s="2" t="n"/>
      <c r="J397" s="4" t="n"/>
      <c r="K397" s="4" t="n"/>
      <c r="L397" s="4" t="n"/>
      <c r="M397" s="5" t="n"/>
      <c r="N397" s="6" t="n"/>
      <c r="O397" s="4" t="n"/>
      <c r="P397" s="4" t="n"/>
      <c r="Q397" s="6" t="n"/>
      <c r="R397" s="7">
        <f>IF(D397="","",IF(D397="Stock",1,100))</f>
        <v/>
      </c>
      <c r="S397" s="8">
        <f>IF(OR(O397="",P397="",M397=""),"",IF(E397="Short",-1,1)*(P397-O397)*M397*IF(D397="Stock",1,100)-N(Q397))</f>
        <v/>
      </c>
      <c r="T397" s="9">
        <f>IF(S397="","",IF(O397*M397=0,"",S397/(O397*M397*IF(D397="Stock",1,100))))</f>
        <v/>
      </c>
      <c r="U397" s="10">
        <f>IF(OR(S397="",N397="",N397=0),"",S397/N397)</f>
        <v/>
      </c>
      <c r="V397" s="7">
        <f>IF(OR(A397="",B397=""),"",B397-A397)</f>
        <v/>
      </c>
    </row>
    <row r="398">
      <c r="A398" s="2" t="n"/>
      <c r="B398" s="2" t="n"/>
      <c r="H398" s="4" t="n"/>
      <c r="I398" s="2" t="n"/>
      <c r="J398" s="4" t="n"/>
      <c r="K398" s="4" t="n"/>
      <c r="L398" s="4" t="n"/>
      <c r="M398" s="5" t="n"/>
      <c r="N398" s="6" t="n"/>
      <c r="O398" s="4" t="n"/>
      <c r="P398" s="4" t="n"/>
      <c r="Q398" s="6" t="n"/>
      <c r="R398" s="7">
        <f>IF(D398="","",IF(D398="Stock",1,100))</f>
        <v/>
      </c>
      <c r="S398" s="8">
        <f>IF(OR(O398="",P398="",M398=""),"",IF(E398="Short",-1,1)*(P398-O398)*M398*IF(D398="Stock",1,100)-N(Q398))</f>
        <v/>
      </c>
      <c r="T398" s="9">
        <f>IF(S398="","",IF(O398*M398=0,"",S398/(O398*M398*IF(D398="Stock",1,100))))</f>
        <v/>
      </c>
      <c r="U398" s="10">
        <f>IF(OR(S398="",N398="",N398=0),"",S398/N398)</f>
        <v/>
      </c>
      <c r="V398" s="7">
        <f>IF(OR(A398="",B398=""),"",B398-A398)</f>
        <v/>
      </c>
    </row>
    <row r="399">
      <c r="A399" s="2" t="n"/>
      <c r="B399" s="2" t="n"/>
      <c r="H399" s="4" t="n"/>
      <c r="I399" s="2" t="n"/>
      <c r="J399" s="4" t="n"/>
      <c r="K399" s="4" t="n"/>
      <c r="L399" s="4" t="n"/>
      <c r="M399" s="5" t="n"/>
      <c r="N399" s="6" t="n"/>
      <c r="O399" s="4" t="n"/>
      <c r="P399" s="4" t="n"/>
      <c r="Q399" s="6" t="n"/>
      <c r="R399" s="7">
        <f>IF(D399="","",IF(D399="Stock",1,100))</f>
        <v/>
      </c>
      <c r="S399" s="8">
        <f>IF(OR(O399="",P399="",M399=""),"",IF(E399="Short",-1,1)*(P399-O399)*M399*IF(D399="Stock",1,100)-N(Q399))</f>
        <v/>
      </c>
      <c r="T399" s="9">
        <f>IF(S399="","",IF(O399*M399=0,"",S399/(O399*M399*IF(D399="Stock",1,100))))</f>
        <v/>
      </c>
      <c r="U399" s="10">
        <f>IF(OR(S399="",N399="",N399=0),"",S399/N399)</f>
        <v/>
      </c>
      <c r="V399" s="7">
        <f>IF(OR(A399="",B399=""),"",B399-A399)</f>
        <v/>
      </c>
    </row>
    <row r="400">
      <c r="A400" s="2" t="n"/>
      <c r="B400" s="2" t="n"/>
      <c r="H400" s="4" t="n"/>
      <c r="I400" s="2" t="n"/>
      <c r="J400" s="4" t="n"/>
      <c r="K400" s="4" t="n"/>
      <c r="L400" s="4" t="n"/>
      <c r="M400" s="5" t="n"/>
      <c r="N400" s="6" t="n"/>
      <c r="O400" s="4" t="n"/>
      <c r="P400" s="4" t="n"/>
      <c r="Q400" s="6" t="n"/>
      <c r="R400" s="7">
        <f>IF(D400="","",IF(D400="Stock",1,100))</f>
        <v/>
      </c>
      <c r="S400" s="8">
        <f>IF(OR(O400="",P400="",M400=""),"",IF(E400="Short",-1,1)*(P400-O400)*M400*IF(D400="Stock",1,100)-N(Q400))</f>
        <v/>
      </c>
      <c r="T400" s="9">
        <f>IF(S400="","",IF(O400*M400=0,"",S400/(O400*M400*IF(D400="Stock",1,100))))</f>
        <v/>
      </c>
      <c r="U400" s="10">
        <f>IF(OR(S400="",N400="",N400=0),"",S400/N400)</f>
        <v/>
      </c>
      <c r="V400" s="7">
        <f>IF(OR(A400="",B400=""),"",B400-A400)</f>
        <v/>
      </c>
    </row>
    <row r="401">
      <c r="A401" s="2" t="n"/>
      <c r="B401" s="2" t="n"/>
      <c r="H401" s="4" t="n"/>
      <c r="I401" s="2" t="n"/>
      <c r="J401" s="4" t="n"/>
      <c r="K401" s="4" t="n"/>
      <c r="L401" s="4" t="n"/>
      <c r="M401" s="5" t="n"/>
      <c r="N401" s="6" t="n"/>
      <c r="O401" s="4" t="n"/>
      <c r="P401" s="4" t="n"/>
      <c r="Q401" s="6" t="n"/>
      <c r="R401" s="7">
        <f>IF(D401="","",IF(D401="Stock",1,100))</f>
        <v/>
      </c>
      <c r="S401" s="8">
        <f>IF(OR(O401="",P401="",M401=""),"",IF(E401="Short",-1,1)*(P401-O401)*M401*IF(D401="Stock",1,100)-N(Q401))</f>
        <v/>
      </c>
      <c r="T401" s="9">
        <f>IF(S401="","",IF(O401*M401=0,"",S401/(O401*M401*IF(D401="Stock",1,100))))</f>
        <v/>
      </c>
      <c r="U401" s="10">
        <f>IF(OR(S401="",N401="",N401=0),"",S401/N401)</f>
        <v/>
      </c>
      <c r="V401" s="7">
        <f>IF(OR(A401="",B401=""),"",B401-A401)</f>
        <v/>
      </c>
    </row>
    <row r="402">
      <c r="A402" s="2" t="n"/>
      <c r="B402" s="2" t="n"/>
      <c r="H402" s="4" t="n"/>
      <c r="I402" s="2" t="n"/>
      <c r="J402" s="4" t="n"/>
      <c r="K402" s="4" t="n"/>
      <c r="L402" s="4" t="n"/>
      <c r="M402" s="5" t="n"/>
      <c r="N402" s="6" t="n"/>
      <c r="O402" s="4" t="n"/>
      <c r="P402" s="4" t="n"/>
      <c r="Q402" s="6" t="n"/>
      <c r="R402" s="7">
        <f>IF(D402="","",IF(D402="Stock",1,100))</f>
        <v/>
      </c>
      <c r="S402" s="8">
        <f>IF(OR(O402="",P402="",M402=""),"",IF(E402="Short",-1,1)*(P402-O402)*M402*IF(D402="Stock",1,100)-N(Q402))</f>
        <v/>
      </c>
      <c r="T402" s="9">
        <f>IF(S402="","",IF(O402*M402=0,"",S402/(O402*M402*IF(D402="Stock",1,100))))</f>
        <v/>
      </c>
      <c r="U402" s="10">
        <f>IF(OR(S402="",N402="",N402=0),"",S402/N402)</f>
        <v/>
      </c>
      <c r="V402" s="7">
        <f>IF(OR(A402="",B402=""),"",B402-A402)</f>
        <v/>
      </c>
    </row>
    <row r="403">
      <c r="A403" s="2" t="n"/>
      <c r="B403" s="2" t="n"/>
      <c r="H403" s="4" t="n"/>
      <c r="I403" s="2" t="n"/>
      <c r="J403" s="4" t="n"/>
      <c r="K403" s="4" t="n"/>
      <c r="L403" s="4" t="n"/>
      <c r="M403" s="5" t="n"/>
      <c r="N403" s="6" t="n"/>
      <c r="O403" s="4" t="n"/>
      <c r="P403" s="4" t="n"/>
      <c r="Q403" s="6" t="n"/>
      <c r="R403" s="7">
        <f>IF(D403="","",IF(D403="Stock",1,100))</f>
        <v/>
      </c>
      <c r="S403" s="8">
        <f>IF(OR(O403="",P403="",M403=""),"",IF(E403="Short",-1,1)*(P403-O403)*M403*IF(D403="Stock",1,100)-N(Q403))</f>
        <v/>
      </c>
      <c r="T403" s="9">
        <f>IF(S403="","",IF(O403*M403=0,"",S403/(O403*M403*IF(D403="Stock",1,100))))</f>
        <v/>
      </c>
      <c r="U403" s="10">
        <f>IF(OR(S403="",N403="",N403=0),"",S403/N403)</f>
        <v/>
      </c>
      <c r="V403" s="7">
        <f>IF(OR(A403="",B403=""),"",B403-A403)</f>
        <v/>
      </c>
    </row>
    <row r="404">
      <c r="A404" s="2" t="n"/>
      <c r="B404" s="2" t="n"/>
      <c r="H404" s="4" t="n"/>
      <c r="I404" s="2" t="n"/>
      <c r="J404" s="4" t="n"/>
      <c r="K404" s="4" t="n"/>
      <c r="L404" s="4" t="n"/>
      <c r="M404" s="5" t="n"/>
      <c r="N404" s="6" t="n"/>
      <c r="O404" s="4" t="n"/>
      <c r="P404" s="4" t="n"/>
      <c r="Q404" s="6" t="n"/>
      <c r="R404" s="7">
        <f>IF(D404="","",IF(D404="Stock",1,100))</f>
        <v/>
      </c>
      <c r="S404" s="8">
        <f>IF(OR(O404="",P404="",M404=""),"",IF(E404="Short",-1,1)*(P404-O404)*M404*IF(D404="Stock",1,100)-N(Q404))</f>
        <v/>
      </c>
      <c r="T404" s="9">
        <f>IF(S404="","",IF(O404*M404=0,"",S404/(O404*M404*IF(D404="Stock",1,100))))</f>
        <v/>
      </c>
      <c r="U404" s="10">
        <f>IF(OR(S404="",N404="",N404=0),"",S404/N404)</f>
        <v/>
      </c>
      <c r="V404" s="7">
        <f>IF(OR(A404="",B404=""),"",B404-A404)</f>
        <v/>
      </c>
    </row>
    <row r="405">
      <c r="A405" s="2" t="n"/>
      <c r="B405" s="2" t="n"/>
      <c r="H405" s="4" t="n"/>
      <c r="I405" s="2" t="n"/>
      <c r="J405" s="4" t="n"/>
      <c r="K405" s="4" t="n"/>
      <c r="L405" s="4" t="n"/>
      <c r="M405" s="5" t="n"/>
      <c r="N405" s="6" t="n"/>
      <c r="O405" s="4" t="n"/>
      <c r="P405" s="4" t="n"/>
      <c r="Q405" s="6" t="n"/>
      <c r="R405" s="7">
        <f>IF(D405="","",IF(D405="Stock",1,100))</f>
        <v/>
      </c>
      <c r="S405" s="8">
        <f>IF(OR(O405="",P405="",M405=""),"",IF(E405="Short",-1,1)*(P405-O405)*M405*IF(D405="Stock",1,100)-N(Q405))</f>
        <v/>
      </c>
      <c r="T405" s="9">
        <f>IF(S405="","",IF(O405*M405=0,"",S405/(O405*M405*IF(D405="Stock",1,100))))</f>
        <v/>
      </c>
      <c r="U405" s="10">
        <f>IF(OR(S405="",N405="",N405=0),"",S405/N405)</f>
        <v/>
      </c>
      <c r="V405" s="7">
        <f>IF(OR(A405="",B405=""),"",B405-A405)</f>
        <v/>
      </c>
    </row>
    <row r="406">
      <c r="A406" s="2" t="n"/>
      <c r="B406" s="2" t="n"/>
      <c r="H406" s="4" t="n"/>
      <c r="I406" s="2" t="n"/>
      <c r="J406" s="4" t="n"/>
      <c r="K406" s="4" t="n"/>
      <c r="L406" s="4" t="n"/>
      <c r="M406" s="5" t="n"/>
      <c r="N406" s="6" t="n"/>
      <c r="O406" s="4" t="n"/>
      <c r="P406" s="4" t="n"/>
      <c r="Q406" s="6" t="n"/>
      <c r="R406" s="7">
        <f>IF(D406="","",IF(D406="Stock",1,100))</f>
        <v/>
      </c>
      <c r="S406" s="8">
        <f>IF(OR(O406="",P406="",M406=""),"",IF(E406="Short",-1,1)*(P406-O406)*M406*IF(D406="Stock",1,100)-N(Q406))</f>
        <v/>
      </c>
      <c r="T406" s="9">
        <f>IF(S406="","",IF(O406*M406=0,"",S406/(O406*M406*IF(D406="Stock",1,100))))</f>
        <v/>
      </c>
      <c r="U406" s="10">
        <f>IF(OR(S406="",N406="",N406=0),"",S406/N406)</f>
        <v/>
      </c>
      <c r="V406" s="7">
        <f>IF(OR(A406="",B406=""),"",B406-A406)</f>
        <v/>
      </c>
    </row>
    <row r="407">
      <c r="A407" s="2" t="n"/>
      <c r="B407" s="2" t="n"/>
      <c r="H407" s="4" t="n"/>
      <c r="I407" s="2" t="n"/>
      <c r="J407" s="4" t="n"/>
      <c r="K407" s="4" t="n"/>
      <c r="L407" s="4" t="n"/>
      <c r="M407" s="5" t="n"/>
      <c r="N407" s="6" t="n"/>
      <c r="O407" s="4" t="n"/>
      <c r="P407" s="4" t="n"/>
      <c r="Q407" s="6" t="n"/>
      <c r="R407" s="7">
        <f>IF(D407="","",IF(D407="Stock",1,100))</f>
        <v/>
      </c>
      <c r="S407" s="8">
        <f>IF(OR(O407="",P407="",M407=""),"",IF(E407="Short",-1,1)*(P407-O407)*M407*IF(D407="Stock",1,100)-N(Q407))</f>
        <v/>
      </c>
      <c r="T407" s="9">
        <f>IF(S407="","",IF(O407*M407=0,"",S407/(O407*M407*IF(D407="Stock",1,100))))</f>
        <v/>
      </c>
      <c r="U407" s="10">
        <f>IF(OR(S407="",N407="",N407=0),"",S407/N407)</f>
        <v/>
      </c>
      <c r="V407" s="7">
        <f>IF(OR(A407="",B407=""),"",B407-A407)</f>
        <v/>
      </c>
    </row>
    <row r="408">
      <c r="A408" s="2" t="n"/>
      <c r="B408" s="2" t="n"/>
      <c r="H408" s="4" t="n"/>
      <c r="I408" s="2" t="n"/>
      <c r="J408" s="4" t="n"/>
      <c r="K408" s="4" t="n"/>
      <c r="L408" s="4" t="n"/>
      <c r="M408" s="5" t="n"/>
      <c r="N408" s="6" t="n"/>
      <c r="O408" s="4" t="n"/>
      <c r="P408" s="4" t="n"/>
      <c r="Q408" s="6" t="n"/>
      <c r="R408" s="7">
        <f>IF(D408="","",IF(D408="Stock",1,100))</f>
        <v/>
      </c>
      <c r="S408" s="8">
        <f>IF(OR(O408="",P408="",M408=""),"",IF(E408="Short",-1,1)*(P408-O408)*M408*IF(D408="Stock",1,100)-N(Q408))</f>
        <v/>
      </c>
      <c r="T408" s="9">
        <f>IF(S408="","",IF(O408*M408=0,"",S408/(O408*M408*IF(D408="Stock",1,100))))</f>
        <v/>
      </c>
      <c r="U408" s="10">
        <f>IF(OR(S408="",N408="",N408=0),"",S408/N408)</f>
        <v/>
      </c>
      <c r="V408" s="7">
        <f>IF(OR(A408="",B408=""),"",B408-A408)</f>
        <v/>
      </c>
    </row>
    <row r="409">
      <c r="A409" s="2" t="n"/>
      <c r="B409" s="2" t="n"/>
      <c r="H409" s="4" t="n"/>
      <c r="I409" s="2" t="n"/>
      <c r="J409" s="4" t="n"/>
      <c r="K409" s="4" t="n"/>
      <c r="L409" s="4" t="n"/>
      <c r="M409" s="5" t="n"/>
      <c r="N409" s="6" t="n"/>
      <c r="O409" s="4" t="n"/>
      <c r="P409" s="4" t="n"/>
      <c r="Q409" s="6" t="n"/>
      <c r="R409" s="7">
        <f>IF(D409="","",IF(D409="Stock",1,100))</f>
        <v/>
      </c>
      <c r="S409" s="8">
        <f>IF(OR(O409="",P409="",M409=""),"",IF(E409="Short",-1,1)*(P409-O409)*M409*IF(D409="Stock",1,100)-N(Q409))</f>
        <v/>
      </c>
      <c r="T409" s="9">
        <f>IF(S409="","",IF(O409*M409=0,"",S409/(O409*M409*IF(D409="Stock",1,100))))</f>
        <v/>
      </c>
      <c r="U409" s="10">
        <f>IF(OR(S409="",N409="",N409=0),"",S409/N409)</f>
        <v/>
      </c>
      <c r="V409" s="7">
        <f>IF(OR(A409="",B409=""),"",B409-A409)</f>
        <v/>
      </c>
    </row>
    <row r="410">
      <c r="A410" s="2" t="n"/>
      <c r="B410" s="2" t="n"/>
      <c r="H410" s="4" t="n"/>
      <c r="I410" s="2" t="n"/>
      <c r="J410" s="4" t="n"/>
      <c r="K410" s="4" t="n"/>
      <c r="L410" s="4" t="n"/>
      <c r="M410" s="5" t="n"/>
      <c r="N410" s="6" t="n"/>
      <c r="O410" s="4" t="n"/>
      <c r="P410" s="4" t="n"/>
      <c r="Q410" s="6" t="n"/>
      <c r="R410" s="7">
        <f>IF(D410="","",IF(D410="Stock",1,100))</f>
        <v/>
      </c>
      <c r="S410" s="8">
        <f>IF(OR(O410="",P410="",M410=""),"",IF(E410="Short",-1,1)*(P410-O410)*M410*IF(D410="Stock",1,100)-N(Q410))</f>
        <v/>
      </c>
      <c r="T410" s="9">
        <f>IF(S410="","",IF(O410*M410=0,"",S410/(O410*M410*IF(D410="Stock",1,100))))</f>
        <v/>
      </c>
      <c r="U410" s="10">
        <f>IF(OR(S410="",N410="",N410=0),"",S410/N410)</f>
        <v/>
      </c>
      <c r="V410" s="7">
        <f>IF(OR(A410="",B410=""),"",B410-A410)</f>
        <v/>
      </c>
    </row>
    <row r="411">
      <c r="A411" s="2" t="n"/>
      <c r="B411" s="2" t="n"/>
      <c r="H411" s="4" t="n"/>
      <c r="I411" s="2" t="n"/>
      <c r="J411" s="4" t="n"/>
      <c r="K411" s="4" t="n"/>
      <c r="L411" s="4" t="n"/>
      <c r="M411" s="5" t="n"/>
      <c r="N411" s="6" t="n"/>
      <c r="O411" s="4" t="n"/>
      <c r="P411" s="4" t="n"/>
      <c r="Q411" s="6" t="n"/>
      <c r="R411" s="7">
        <f>IF(D411="","",IF(D411="Stock",1,100))</f>
        <v/>
      </c>
      <c r="S411" s="8">
        <f>IF(OR(O411="",P411="",M411=""),"",IF(E411="Short",-1,1)*(P411-O411)*M411*IF(D411="Stock",1,100)-N(Q411))</f>
        <v/>
      </c>
      <c r="T411" s="9">
        <f>IF(S411="","",IF(O411*M411=0,"",S411/(O411*M411*IF(D411="Stock",1,100))))</f>
        <v/>
      </c>
      <c r="U411" s="10">
        <f>IF(OR(S411="",N411="",N411=0),"",S411/N411)</f>
        <v/>
      </c>
      <c r="V411" s="7">
        <f>IF(OR(A411="",B411=""),"",B411-A411)</f>
        <v/>
      </c>
    </row>
    <row r="412">
      <c r="A412" s="2" t="n"/>
      <c r="B412" s="2" t="n"/>
      <c r="H412" s="4" t="n"/>
      <c r="I412" s="2" t="n"/>
      <c r="J412" s="4" t="n"/>
      <c r="K412" s="4" t="n"/>
      <c r="L412" s="4" t="n"/>
      <c r="M412" s="5" t="n"/>
      <c r="N412" s="6" t="n"/>
      <c r="O412" s="4" t="n"/>
      <c r="P412" s="4" t="n"/>
      <c r="Q412" s="6" t="n"/>
      <c r="R412" s="7">
        <f>IF(D412="","",IF(D412="Stock",1,100))</f>
        <v/>
      </c>
      <c r="S412" s="8">
        <f>IF(OR(O412="",P412="",M412=""),"",IF(E412="Short",-1,1)*(P412-O412)*M412*IF(D412="Stock",1,100)-N(Q412))</f>
        <v/>
      </c>
      <c r="T412" s="9">
        <f>IF(S412="","",IF(O412*M412=0,"",S412/(O412*M412*IF(D412="Stock",1,100))))</f>
        <v/>
      </c>
      <c r="U412" s="10">
        <f>IF(OR(S412="",N412="",N412=0),"",S412/N412)</f>
        <v/>
      </c>
      <c r="V412" s="7">
        <f>IF(OR(A412="",B412=""),"",B412-A412)</f>
        <v/>
      </c>
    </row>
    <row r="413">
      <c r="A413" s="2" t="n"/>
      <c r="B413" s="2" t="n"/>
      <c r="H413" s="4" t="n"/>
      <c r="I413" s="2" t="n"/>
      <c r="J413" s="4" t="n"/>
      <c r="K413" s="4" t="n"/>
      <c r="L413" s="4" t="n"/>
      <c r="M413" s="5" t="n"/>
      <c r="N413" s="6" t="n"/>
      <c r="O413" s="4" t="n"/>
      <c r="P413" s="4" t="n"/>
      <c r="Q413" s="6" t="n"/>
      <c r="R413" s="7">
        <f>IF(D413="","",IF(D413="Stock",1,100))</f>
        <v/>
      </c>
      <c r="S413" s="8">
        <f>IF(OR(O413="",P413="",M413=""),"",IF(E413="Short",-1,1)*(P413-O413)*M413*IF(D413="Stock",1,100)-N(Q413))</f>
        <v/>
      </c>
      <c r="T413" s="9">
        <f>IF(S413="","",IF(O413*M413=0,"",S413/(O413*M413*IF(D413="Stock",1,100))))</f>
        <v/>
      </c>
      <c r="U413" s="10">
        <f>IF(OR(S413="",N413="",N413=0),"",S413/N413)</f>
        <v/>
      </c>
      <c r="V413" s="7">
        <f>IF(OR(A413="",B413=""),"",B413-A413)</f>
        <v/>
      </c>
    </row>
    <row r="414">
      <c r="A414" s="2" t="n"/>
      <c r="B414" s="2" t="n"/>
      <c r="H414" s="4" t="n"/>
      <c r="I414" s="2" t="n"/>
      <c r="J414" s="4" t="n"/>
      <c r="K414" s="4" t="n"/>
      <c r="L414" s="4" t="n"/>
      <c r="M414" s="5" t="n"/>
      <c r="N414" s="6" t="n"/>
      <c r="O414" s="4" t="n"/>
      <c r="P414" s="4" t="n"/>
      <c r="Q414" s="6" t="n"/>
      <c r="R414" s="7">
        <f>IF(D414="","",IF(D414="Stock",1,100))</f>
        <v/>
      </c>
      <c r="S414" s="8">
        <f>IF(OR(O414="",P414="",M414=""),"",IF(E414="Short",-1,1)*(P414-O414)*M414*IF(D414="Stock",1,100)-N(Q414))</f>
        <v/>
      </c>
      <c r="T414" s="9">
        <f>IF(S414="","",IF(O414*M414=0,"",S414/(O414*M414*IF(D414="Stock",1,100))))</f>
        <v/>
      </c>
      <c r="U414" s="10">
        <f>IF(OR(S414="",N414="",N414=0),"",S414/N414)</f>
        <v/>
      </c>
      <c r="V414" s="7">
        <f>IF(OR(A414="",B414=""),"",B414-A414)</f>
        <v/>
      </c>
    </row>
    <row r="415">
      <c r="A415" s="2" t="n"/>
      <c r="B415" s="2" t="n"/>
      <c r="H415" s="4" t="n"/>
      <c r="I415" s="2" t="n"/>
      <c r="J415" s="4" t="n"/>
      <c r="K415" s="4" t="n"/>
      <c r="L415" s="4" t="n"/>
      <c r="M415" s="5" t="n"/>
      <c r="N415" s="6" t="n"/>
      <c r="O415" s="4" t="n"/>
      <c r="P415" s="4" t="n"/>
      <c r="Q415" s="6" t="n"/>
      <c r="R415" s="7">
        <f>IF(D415="","",IF(D415="Stock",1,100))</f>
        <v/>
      </c>
      <c r="S415" s="8">
        <f>IF(OR(O415="",P415="",M415=""),"",IF(E415="Short",-1,1)*(P415-O415)*M415*IF(D415="Stock",1,100)-N(Q415))</f>
        <v/>
      </c>
      <c r="T415" s="9">
        <f>IF(S415="","",IF(O415*M415=0,"",S415/(O415*M415*IF(D415="Stock",1,100))))</f>
        <v/>
      </c>
      <c r="U415" s="10">
        <f>IF(OR(S415="",N415="",N415=0),"",S415/N415)</f>
        <v/>
      </c>
      <c r="V415" s="7">
        <f>IF(OR(A415="",B415=""),"",B415-A415)</f>
        <v/>
      </c>
    </row>
    <row r="416">
      <c r="A416" s="2" t="n"/>
      <c r="B416" s="2" t="n"/>
      <c r="H416" s="4" t="n"/>
      <c r="I416" s="2" t="n"/>
      <c r="J416" s="4" t="n"/>
      <c r="K416" s="4" t="n"/>
      <c r="L416" s="4" t="n"/>
      <c r="M416" s="5" t="n"/>
      <c r="N416" s="6" t="n"/>
      <c r="O416" s="4" t="n"/>
      <c r="P416" s="4" t="n"/>
      <c r="Q416" s="6" t="n"/>
      <c r="R416" s="7">
        <f>IF(D416="","",IF(D416="Stock",1,100))</f>
        <v/>
      </c>
      <c r="S416" s="8">
        <f>IF(OR(O416="",P416="",M416=""),"",IF(E416="Short",-1,1)*(P416-O416)*M416*IF(D416="Stock",1,100)-N(Q416))</f>
        <v/>
      </c>
      <c r="T416" s="9">
        <f>IF(S416="","",IF(O416*M416=0,"",S416/(O416*M416*IF(D416="Stock",1,100))))</f>
        <v/>
      </c>
      <c r="U416" s="10">
        <f>IF(OR(S416="",N416="",N416=0),"",S416/N416)</f>
        <v/>
      </c>
      <c r="V416" s="7">
        <f>IF(OR(A416="",B416=""),"",B416-A416)</f>
        <v/>
      </c>
    </row>
    <row r="417">
      <c r="A417" s="2" t="n"/>
      <c r="B417" s="2" t="n"/>
      <c r="H417" s="4" t="n"/>
      <c r="I417" s="2" t="n"/>
      <c r="J417" s="4" t="n"/>
      <c r="K417" s="4" t="n"/>
      <c r="L417" s="4" t="n"/>
      <c r="M417" s="5" t="n"/>
      <c r="N417" s="6" t="n"/>
      <c r="O417" s="4" t="n"/>
      <c r="P417" s="4" t="n"/>
      <c r="Q417" s="6" t="n"/>
      <c r="R417" s="7">
        <f>IF(D417="","",IF(D417="Stock",1,100))</f>
        <v/>
      </c>
      <c r="S417" s="8">
        <f>IF(OR(O417="",P417="",M417=""),"",IF(E417="Short",-1,1)*(P417-O417)*M417*IF(D417="Stock",1,100)-N(Q417))</f>
        <v/>
      </c>
      <c r="T417" s="9">
        <f>IF(S417="","",IF(O417*M417=0,"",S417/(O417*M417*IF(D417="Stock",1,100))))</f>
        <v/>
      </c>
      <c r="U417" s="10">
        <f>IF(OR(S417="",N417="",N417=0),"",S417/N417)</f>
        <v/>
      </c>
      <c r="V417" s="7">
        <f>IF(OR(A417="",B417=""),"",B417-A417)</f>
        <v/>
      </c>
    </row>
    <row r="418">
      <c r="A418" s="2" t="n"/>
      <c r="B418" s="2" t="n"/>
      <c r="H418" s="4" t="n"/>
      <c r="I418" s="2" t="n"/>
      <c r="J418" s="4" t="n"/>
      <c r="K418" s="4" t="n"/>
      <c r="L418" s="4" t="n"/>
      <c r="M418" s="5" t="n"/>
      <c r="N418" s="6" t="n"/>
      <c r="O418" s="4" t="n"/>
      <c r="P418" s="4" t="n"/>
      <c r="Q418" s="6" t="n"/>
      <c r="R418" s="7">
        <f>IF(D418="","",IF(D418="Stock",1,100))</f>
        <v/>
      </c>
      <c r="S418" s="8">
        <f>IF(OR(O418="",P418="",M418=""),"",IF(E418="Short",-1,1)*(P418-O418)*M418*IF(D418="Stock",1,100)-N(Q418))</f>
        <v/>
      </c>
      <c r="T418" s="9">
        <f>IF(S418="","",IF(O418*M418=0,"",S418/(O418*M418*IF(D418="Stock",1,100))))</f>
        <v/>
      </c>
      <c r="U418" s="10">
        <f>IF(OR(S418="",N418="",N418=0),"",S418/N418)</f>
        <v/>
      </c>
      <c r="V418" s="7">
        <f>IF(OR(A418="",B418=""),"",B418-A418)</f>
        <v/>
      </c>
    </row>
    <row r="419">
      <c r="A419" s="2" t="n"/>
      <c r="B419" s="2" t="n"/>
      <c r="H419" s="4" t="n"/>
      <c r="I419" s="2" t="n"/>
      <c r="J419" s="4" t="n"/>
      <c r="K419" s="4" t="n"/>
      <c r="L419" s="4" t="n"/>
      <c r="M419" s="5" t="n"/>
      <c r="N419" s="6" t="n"/>
      <c r="O419" s="4" t="n"/>
      <c r="P419" s="4" t="n"/>
      <c r="Q419" s="6" t="n"/>
      <c r="R419" s="7">
        <f>IF(D419="","",IF(D419="Stock",1,100))</f>
        <v/>
      </c>
      <c r="S419" s="8">
        <f>IF(OR(O419="",P419="",M419=""),"",IF(E419="Short",-1,1)*(P419-O419)*M419*IF(D419="Stock",1,100)-N(Q419))</f>
        <v/>
      </c>
      <c r="T419" s="9">
        <f>IF(S419="","",IF(O419*M419=0,"",S419/(O419*M419*IF(D419="Stock",1,100))))</f>
        <v/>
      </c>
      <c r="U419" s="10">
        <f>IF(OR(S419="",N419="",N419=0),"",S419/N419)</f>
        <v/>
      </c>
      <c r="V419" s="7">
        <f>IF(OR(A419="",B419=""),"",B419-A419)</f>
        <v/>
      </c>
    </row>
    <row r="420">
      <c r="A420" s="2" t="n"/>
      <c r="B420" s="2" t="n"/>
      <c r="H420" s="4" t="n"/>
      <c r="I420" s="2" t="n"/>
      <c r="J420" s="4" t="n"/>
      <c r="K420" s="4" t="n"/>
      <c r="L420" s="4" t="n"/>
      <c r="M420" s="5" t="n"/>
      <c r="N420" s="6" t="n"/>
      <c r="O420" s="4" t="n"/>
      <c r="P420" s="4" t="n"/>
      <c r="Q420" s="6" t="n"/>
      <c r="R420" s="7">
        <f>IF(D420="","",IF(D420="Stock",1,100))</f>
        <v/>
      </c>
      <c r="S420" s="8">
        <f>IF(OR(O420="",P420="",M420=""),"",IF(E420="Short",-1,1)*(P420-O420)*M420*IF(D420="Stock",1,100)-N(Q420))</f>
        <v/>
      </c>
      <c r="T420" s="9">
        <f>IF(S420="","",IF(O420*M420=0,"",S420/(O420*M420*IF(D420="Stock",1,100))))</f>
        <v/>
      </c>
      <c r="U420" s="10">
        <f>IF(OR(S420="",N420="",N420=0),"",S420/N420)</f>
        <v/>
      </c>
      <c r="V420" s="7">
        <f>IF(OR(A420="",B420=""),"",B420-A420)</f>
        <v/>
      </c>
    </row>
    <row r="421">
      <c r="A421" s="2" t="n"/>
      <c r="B421" s="2" t="n"/>
      <c r="H421" s="4" t="n"/>
      <c r="I421" s="2" t="n"/>
      <c r="J421" s="4" t="n"/>
      <c r="K421" s="4" t="n"/>
      <c r="L421" s="4" t="n"/>
      <c r="M421" s="5" t="n"/>
      <c r="N421" s="6" t="n"/>
      <c r="O421" s="4" t="n"/>
      <c r="P421" s="4" t="n"/>
      <c r="Q421" s="6" t="n"/>
      <c r="R421" s="7">
        <f>IF(D421="","",IF(D421="Stock",1,100))</f>
        <v/>
      </c>
      <c r="S421" s="8">
        <f>IF(OR(O421="",P421="",M421=""),"",IF(E421="Short",-1,1)*(P421-O421)*M421*IF(D421="Stock",1,100)-N(Q421))</f>
        <v/>
      </c>
      <c r="T421" s="9">
        <f>IF(S421="","",IF(O421*M421=0,"",S421/(O421*M421*IF(D421="Stock",1,100))))</f>
        <v/>
      </c>
      <c r="U421" s="10">
        <f>IF(OR(S421="",N421="",N421=0),"",S421/N421)</f>
        <v/>
      </c>
      <c r="V421" s="7">
        <f>IF(OR(A421="",B421=""),"",B421-A421)</f>
        <v/>
      </c>
    </row>
    <row r="422">
      <c r="A422" s="2" t="n"/>
      <c r="B422" s="2" t="n"/>
      <c r="H422" s="4" t="n"/>
      <c r="I422" s="2" t="n"/>
      <c r="J422" s="4" t="n"/>
      <c r="K422" s="4" t="n"/>
      <c r="L422" s="4" t="n"/>
      <c r="M422" s="5" t="n"/>
      <c r="N422" s="6" t="n"/>
      <c r="O422" s="4" t="n"/>
      <c r="P422" s="4" t="n"/>
      <c r="Q422" s="6" t="n"/>
      <c r="R422" s="7">
        <f>IF(D422="","",IF(D422="Stock",1,100))</f>
        <v/>
      </c>
      <c r="S422" s="8">
        <f>IF(OR(O422="",P422="",M422=""),"",IF(E422="Short",-1,1)*(P422-O422)*M422*IF(D422="Stock",1,100)-N(Q422))</f>
        <v/>
      </c>
      <c r="T422" s="9">
        <f>IF(S422="","",IF(O422*M422=0,"",S422/(O422*M422*IF(D422="Stock",1,100))))</f>
        <v/>
      </c>
      <c r="U422" s="10">
        <f>IF(OR(S422="",N422="",N422=0),"",S422/N422)</f>
        <v/>
      </c>
      <c r="V422" s="7">
        <f>IF(OR(A422="",B422=""),"",B422-A422)</f>
        <v/>
      </c>
    </row>
    <row r="423">
      <c r="A423" s="2" t="n"/>
      <c r="B423" s="2" t="n"/>
      <c r="H423" s="4" t="n"/>
      <c r="I423" s="2" t="n"/>
      <c r="J423" s="4" t="n"/>
      <c r="K423" s="4" t="n"/>
      <c r="L423" s="4" t="n"/>
      <c r="M423" s="5" t="n"/>
      <c r="N423" s="6" t="n"/>
      <c r="O423" s="4" t="n"/>
      <c r="P423" s="4" t="n"/>
      <c r="Q423" s="6" t="n"/>
      <c r="R423" s="7">
        <f>IF(D423="","",IF(D423="Stock",1,100))</f>
        <v/>
      </c>
      <c r="S423" s="8">
        <f>IF(OR(O423="",P423="",M423=""),"",IF(E423="Short",-1,1)*(P423-O423)*M423*IF(D423="Stock",1,100)-N(Q423))</f>
        <v/>
      </c>
      <c r="T423" s="9">
        <f>IF(S423="","",IF(O423*M423=0,"",S423/(O423*M423*IF(D423="Stock",1,100))))</f>
        <v/>
      </c>
      <c r="U423" s="10">
        <f>IF(OR(S423="",N423="",N423=0),"",S423/N423)</f>
        <v/>
      </c>
      <c r="V423" s="7">
        <f>IF(OR(A423="",B423=""),"",B423-A423)</f>
        <v/>
      </c>
    </row>
    <row r="424">
      <c r="A424" s="2" t="n"/>
      <c r="B424" s="2" t="n"/>
      <c r="H424" s="4" t="n"/>
      <c r="I424" s="2" t="n"/>
      <c r="J424" s="4" t="n"/>
      <c r="K424" s="4" t="n"/>
      <c r="L424" s="4" t="n"/>
      <c r="M424" s="5" t="n"/>
      <c r="N424" s="6" t="n"/>
      <c r="O424" s="4" t="n"/>
      <c r="P424" s="4" t="n"/>
      <c r="Q424" s="6" t="n"/>
      <c r="R424" s="7">
        <f>IF(D424="","",IF(D424="Stock",1,100))</f>
        <v/>
      </c>
      <c r="S424" s="8">
        <f>IF(OR(O424="",P424="",M424=""),"",IF(E424="Short",-1,1)*(P424-O424)*M424*IF(D424="Stock",1,100)-N(Q424))</f>
        <v/>
      </c>
      <c r="T424" s="9">
        <f>IF(S424="","",IF(O424*M424=0,"",S424/(O424*M424*IF(D424="Stock",1,100))))</f>
        <v/>
      </c>
      <c r="U424" s="10">
        <f>IF(OR(S424="",N424="",N424=0),"",S424/N424)</f>
        <v/>
      </c>
      <c r="V424" s="7">
        <f>IF(OR(A424="",B424=""),"",B424-A424)</f>
        <v/>
      </c>
    </row>
    <row r="425">
      <c r="A425" s="2" t="n"/>
      <c r="B425" s="2" t="n"/>
      <c r="H425" s="4" t="n"/>
      <c r="I425" s="2" t="n"/>
      <c r="J425" s="4" t="n"/>
      <c r="K425" s="4" t="n"/>
      <c r="L425" s="4" t="n"/>
      <c r="M425" s="5" t="n"/>
      <c r="N425" s="6" t="n"/>
      <c r="O425" s="4" t="n"/>
      <c r="P425" s="4" t="n"/>
      <c r="Q425" s="6" t="n"/>
      <c r="R425" s="7">
        <f>IF(D425="","",IF(D425="Stock",1,100))</f>
        <v/>
      </c>
      <c r="S425" s="8">
        <f>IF(OR(O425="",P425="",M425=""),"",IF(E425="Short",-1,1)*(P425-O425)*M425*IF(D425="Stock",1,100)-N(Q425))</f>
        <v/>
      </c>
      <c r="T425" s="9">
        <f>IF(S425="","",IF(O425*M425=0,"",S425/(O425*M425*IF(D425="Stock",1,100))))</f>
        <v/>
      </c>
      <c r="U425" s="10">
        <f>IF(OR(S425="",N425="",N425=0),"",S425/N425)</f>
        <v/>
      </c>
      <c r="V425" s="7">
        <f>IF(OR(A425="",B425=""),"",B425-A425)</f>
        <v/>
      </c>
    </row>
    <row r="426">
      <c r="A426" s="2" t="n"/>
      <c r="B426" s="2" t="n"/>
      <c r="H426" s="4" t="n"/>
      <c r="I426" s="2" t="n"/>
      <c r="J426" s="4" t="n"/>
      <c r="K426" s="4" t="n"/>
      <c r="L426" s="4" t="n"/>
      <c r="M426" s="5" t="n"/>
      <c r="N426" s="6" t="n"/>
      <c r="O426" s="4" t="n"/>
      <c r="P426" s="4" t="n"/>
      <c r="Q426" s="6" t="n"/>
      <c r="R426" s="7">
        <f>IF(D426="","",IF(D426="Stock",1,100))</f>
        <v/>
      </c>
      <c r="S426" s="8">
        <f>IF(OR(O426="",P426="",M426=""),"",IF(E426="Short",-1,1)*(P426-O426)*M426*IF(D426="Stock",1,100)-N(Q426))</f>
        <v/>
      </c>
      <c r="T426" s="9">
        <f>IF(S426="","",IF(O426*M426=0,"",S426/(O426*M426*IF(D426="Stock",1,100))))</f>
        <v/>
      </c>
      <c r="U426" s="10">
        <f>IF(OR(S426="",N426="",N426=0),"",S426/N426)</f>
        <v/>
      </c>
      <c r="V426" s="7">
        <f>IF(OR(A426="",B426=""),"",B426-A426)</f>
        <v/>
      </c>
    </row>
    <row r="427">
      <c r="A427" s="2" t="n"/>
      <c r="B427" s="2" t="n"/>
      <c r="H427" s="4" t="n"/>
      <c r="I427" s="2" t="n"/>
      <c r="J427" s="4" t="n"/>
      <c r="K427" s="4" t="n"/>
      <c r="L427" s="4" t="n"/>
      <c r="M427" s="5" t="n"/>
      <c r="N427" s="6" t="n"/>
      <c r="O427" s="4" t="n"/>
      <c r="P427" s="4" t="n"/>
      <c r="Q427" s="6" t="n"/>
      <c r="R427" s="7">
        <f>IF(D427="","",IF(D427="Stock",1,100))</f>
        <v/>
      </c>
      <c r="S427" s="8">
        <f>IF(OR(O427="",P427="",M427=""),"",IF(E427="Short",-1,1)*(P427-O427)*M427*IF(D427="Stock",1,100)-N(Q427))</f>
        <v/>
      </c>
      <c r="T427" s="9">
        <f>IF(S427="","",IF(O427*M427=0,"",S427/(O427*M427*IF(D427="Stock",1,100))))</f>
        <v/>
      </c>
      <c r="U427" s="10">
        <f>IF(OR(S427="",N427="",N427=0),"",S427/N427)</f>
        <v/>
      </c>
      <c r="V427" s="7">
        <f>IF(OR(A427="",B427=""),"",B427-A427)</f>
        <v/>
      </c>
    </row>
    <row r="428">
      <c r="A428" s="2" t="n"/>
      <c r="B428" s="2" t="n"/>
      <c r="H428" s="4" t="n"/>
      <c r="I428" s="2" t="n"/>
      <c r="J428" s="4" t="n"/>
      <c r="K428" s="4" t="n"/>
      <c r="L428" s="4" t="n"/>
      <c r="M428" s="5" t="n"/>
      <c r="N428" s="6" t="n"/>
      <c r="O428" s="4" t="n"/>
      <c r="P428" s="4" t="n"/>
      <c r="Q428" s="6" t="n"/>
      <c r="R428" s="7">
        <f>IF(D428="","",IF(D428="Stock",1,100))</f>
        <v/>
      </c>
      <c r="S428" s="8">
        <f>IF(OR(O428="",P428="",M428=""),"",IF(E428="Short",-1,1)*(P428-O428)*M428*IF(D428="Stock",1,100)-N(Q428))</f>
        <v/>
      </c>
      <c r="T428" s="9">
        <f>IF(S428="","",IF(O428*M428=0,"",S428/(O428*M428*IF(D428="Stock",1,100))))</f>
        <v/>
      </c>
      <c r="U428" s="10">
        <f>IF(OR(S428="",N428="",N428=0),"",S428/N428)</f>
        <v/>
      </c>
      <c r="V428" s="7">
        <f>IF(OR(A428="",B428=""),"",B428-A428)</f>
        <v/>
      </c>
    </row>
    <row r="429">
      <c r="A429" s="2" t="n"/>
      <c r="B429" s="2" t="n"/>
      <c r="H429" s="4" t="n"/>
      <c r="I429" s="2" t="n"/>
      <c r="J429" s="4" t="n"/>
      <c r="K429" s="4" t="n"/>
      <c r="L429" s="4" t="n"/>
      <c r="M429" s="5" t="n"/>
      <c r="N429" s="6" t="n"/>
      <c r="O429" s="4" t="n"/>
      <c r="P429" s="4" t="n"/>
      <c r="Q429" s="6" t="n"/>
      <c r="R429" s="7">
        <f>IF(D429="","",IF(D429="Stock",1,100))</f>
        <v/>
      </c>
      <c r="S429" s="8">
        <f>IF(OR(O429="",P429="",M429=""),"",IF(E429="Short",-1,1)*(P429-O429)*M429*IF(D429="Stock",1,100)-N(Q429))</f>
        <v/>
      </c>
      <c r="T429" s="9">
        <f>IF(S429="","",IF(O429*M429=0,"",S429/(O429*M429*IF(D429="Stock",1,100))))</f>
        <v/>
      </c>
      <c r="U429" s="10">
        <f>IF(OR(S429="",N429="",N429=0),"",S429/N429)</f>
        <v/>
      </c>
      <c r="V429" s="7">
        <f>IF(OR(A429="",B429=""),"",B429-A429)</f>
        <v/>
      </c>
    </row>
    <row r="430">
      <c r="A430" s="2" t="n"/>
      <c r="B430" s="2" t="n"/>
      <c r="H430" s="4" t="n"/>
      <c r="I430" s="2" t="n"/>
      <c r="J430" s="4" t="n"/>
      <c r="K430" s="4" t="n"/>
      <c r="L430" s="4" t="n"/>
      <c r="M430" s="5" t="n"/>
      <c r="N430" s="6" t="n"/>
      <c r="O430" s="4" t="n"/>
      <c r="P430" s="4" t="n"/>
      <c r="Q430" s="6" t="n"/>
      <c r="R430" s="7">
        <f>IF(D430="","",IF(D430="Stock",1,100))</f>
        <v/>
      </c>
      <c r="S430" s="8">
        <f>IF(OR(O430="",P430="",M430=""),"",IF(E430="Short",-1,1)*(P430-O430)*M430*IF(D430="Stock",1,100)-N(Q430))</f>
        <v/>
      </c>
      <c r="T430" s="9">
        <f>IF(S430="","",IF(O430*M430=0,"",S430/(O430*M430*IF(D430="Stock",1,100))))</f>
        <v/>
      </c>
      <c r="U430" s="10">
        <f>IF(OR(S430="",N430="",N430=0),"",S430/N430)</f>
        <v/>
      </c>
      <c r="V430" s="7">
        <f>IF(OR(A430="",B430=""),"",B430-A430)</f>
        <v/>
      </c>
    </row>
    <row r="431">
      <c r="A431" s="2" t="n"/>
      <c r="B431" s="2" t="n"/>
      <c r="H431" s="4" t="n"/>
      <c r="I431" s="2" t="n"/>
      <c r="J431" s="4" t="n"/>
      <c r="K431" s="4" t="n"/>
      <c r="L431" s="4" t="n"/>
      <c r="M431" s="5" t="n"/>
      <c r="N431" s="6" t="n"/>
      <c r="O431" s="4" t="n"/>
      <c r="P431" s="4" t="n"/>
      <c r="Q431" s="6" t="n"/>
      <c r="R431" s="7">
        <f>IF(D431="","",IF(D431="Stock",1,100))</f>
        <v/>
      </c>
      <c r="S431" s="8">
        <f>IF(OR(O431="",P431="",M431=""),"",IF(E431="Short",-1,1)*(P431-O431)*M431*IF(D431="Stock",1,100)-N(Q431))</f>
        <v/>
      </c>
      <c r="T431" s="9">
        <f>IF(S431="","",IF(O431*M431=0,"",S431/(O431*M431*IF(D431="Stock",1,100))))</f>
        <v/>
      </c>
      <c r="U431" s="10">
        <f>IF(OR(S431="",N431="",N431=0),"",S431/N431)</f>
        <v/>
      </c>
      <c r="V431" s="7">
        <f>IF(OR(A431="",B431=""),"",B431-A431)</f>
        <v/>
      </c>
    </row>
    <row r="432">
      <c r="A432" s="2" t="n"/>
      <c r="B432" s="2" t="n"/>
      <c r="H432" s="4" t="n"/>
      <c r="I432" s="2" t="n"/>
      <c r="J432" s="4" t="n"/>
      <c r="K432" s="4" t="n"/>
      <c r="L432" s="4" t="n"/>
      <c r="M432" s="5" t="n"/>
      <c r="N432" s="6" t="n"/>
      <c r="O432" s="4" t="n"/>
      <c r="P432" s="4" t="n"/>
      <c r="Q432" s="6" t="n"/>
      <c r="R432" s="7">
        <f>IF(D432="","",IF(D432="Stock",1,100))</f>
        <v/>
      </c>
      <c r="S432" s="8">
        <f>IF(OR(O432="",P432="",M432=""),"",IF(E432="Short",-1,1)*(P432-O432)*M432*IF(D432="Stock",1,100)-N(Q432))</f>
        <v/>
      </c>
      <c r="T432" s="9">
        <f>IF(S432="","",IF(O432*M432=0,"",S432/(O432*M432*IF(D432="Stock",1,100))))</f>
        <v/>
      </c>
      <c r="U432" s="10">
        <f>IF(OR(S432="",N432="",N432=0),"",S432/N432)</f>
        <v/>
      </c>
      <c r="V432" s="7">
        <f>IF(OR(A432="",B432=""),"",B432-A432)</f>
        <v/>
      </c>
    </row>
    <row r="433">
      <c r="A433" s="2" t="n"/>
      <c r="B433" s="2" t="n"/>
      <c r="H433" s="4" t="n"/>
      <c r="I433" s="2" t="n"/>
      <c r="J433" s="4" t="n"/>
      <c r="K433" s="4" t="n"/>
      <c r="L433" s="4" t="n"/>
      <c r="M433" s="5" t="n"/>
      <c r="N433" s="6" t="n"/>
      <c r="O433" s="4" t="n"/>
      <c r="P433" s="4" t="n"/>
      <c r="Q433" s="6" t="n"/>
      <c r="R433" s="7">
        <f>IF(D433="","",IF(D433="Stock",1,100))</f>
        <v/>
      </c>
      <c r="S433" s="8">
        <f>IF(OR(O433="",P433="",M433=""),"",IF(E433="Short",-1,1)*(P433-O433)*M433*IF(D433="Stock",1,100)-N(Q433))</f>
        <v/>
      </c>
      <c r="T433" s="9">
        <f>IF(S433="","",IF(O433*M433=0,"",S433/(O433*M433*IF(D433="Stock",1,100))))</f>
        <v/>
      </c>
      <c r="U433" s="10">
        <f>IF(OR(S433="",N433="",N433=0),"",S433/N433)</f>
        <v/>
      </c>
      <c r="V433" s="7">
        <f>IF(OR(A433="",B433=""),"",B433-A433)</f>
        <v/>
      </c>
    </row>
    <row r="434">
      <c r="A434" s="2" t="n"/>
      <c r="B434" s="2" t="n"/>
      <c r="H434" s="4" t="n"/>
      <c r="I434" s="2" t="n"/>
      <c r="J434" s="4" t="n"/>
      <c r="K434" s="4" t="n"/>
      <c r="L434" s="4" t="n"/>
      <c r="M434" s="5" t="n"/>
      <c r="N434" s="6" t="n"/>
      <c r="O434" s="4" t="n"/>
      <c r="P434" s="4" t="n"/>
      <c r="Q434" s="6" t="n"/>
      <c r="R434" s="7">
        <f>IF(D434="","",IF(D434="Stock",1,100))</f>
        <v/>
      </c>
      <c r="S434" s="8">
        <f>IF(OR(O434="",P434="",M434=""),"",IF(E434="Short",-1,1)*(P434-O434)*M434*IF(D434="Stock",1,100)-N(Q434))</f>
        <v/>
      </c>
      <c r="T434" s="9">
        <f>IF(S434="","",IF(O434*M434=0,"",S434/(O434*M434*IF(D434="Stock",1,100))))</f>
        <v/>
      </c>
      <c r="U434" s="10">
        <f>IF(OR(S434="",N434="",N434=0),"",S434/N434)</f>
        <v/>
      </c>
      <c r="V434" s="7">
        <f>IF(OR(A434="",B434=""),"",B434-A434)</f>
        <v/>
      </c>
    </row>
    <row r="435">
      <c r="A435" s="2" t="n"/>
      <c r="B435" s="2" t="n"/>
      <c r="H435" s="4" t="n"/>
      <c r="I435" s="2" t="n"/>
      <c r="J435" s="4" t="n"/>
      <c r="K435" s="4" t="n"/>
      <c r="L435" s="4" t="n"/>
      <c r="M435" s="5" t="n"/>
      <c r="N435" s="6" t="n"/>
      <c r="O435" s="4" t="n"/>
      <c r="P435" s="4" t="n"/>
      <c r="Q435" s="6" t="n"/>
      <c r="R435" s="7">
        <f>IF(D435="","",IF(D435="Stock",1,100))</f>
        <v/>
      </c>
      <c r="S435" s="8">
        <f>IF(OR(O435="",P435="",M435=""),"",IF(E435="Short",-1,1)*(P435-O435)*M435*IF(D435="Stock",1,100)-N(Q435))</f>
        <v/>
      </c>
      <c r="T435" s="9">
        <f>IF(S435="","",IF(O435*M435=0,"",S435/(O435*M435*IF(D435="Stock",1,100))))</f>
        <v/>
      </c>
      <c r="U435" s="10">
        <f>IF(OR(S435="",N435="",N435=0),"",S435/N435)</f>
        <v/>
      </c>
      <c r="V435" s="7">
        <f>IF(OR(A435="",B435=""),"",B435-A435)</f>
        <v/>
      </c>
    </row>
    <row r="436">
      <c r="A436" s="2" t="n"/>
      <c r="B436" s="2" t="n"/>
      <c r="H436" s="4" t="n"/>
      <c r="I436" s="2" t="n"/>
      <c r="J436" s="4" t="n"/>
      <c r="K436" s="4" t="n"/>
      <c r="L436" s="4" t="n"/>
      <c r="M436" s="5" t="n"/>
      <c r="N436" s="6" t="n"/>
      <c r="O436" s="4" t="n"/>
      <c r="P436" s="4" t="n"/>
      <c r="Q436" s="6" t="n"/>
      <c r="R436" s="7">
        <f>IF(D436="","",IF(D436="Stock",1,100))</f>
        <v/>
      </c>
      <c r="S436" s="8">
        <f>IF(OR(O436="",P436="",M436=""),"",IF(E436="Short",-1,1)*(P436-O436)*M436*IF(D436="Stock",1,100)-N(Q436))</f>
        <v/>
      </c>
      <c r="T436" s="9">
        <f>IF(S436="","",IF(O436*M436=0,"",S436/(O436*M436*IF(D436="Stock",1,100))))</f>
        <v/>
      </c>
      <c r="U436" s="10">
        <f>IF(OR(S436="",N436="",N436=0),"",S436/N436)</f>
        <v/>
      </c>
      <c r="V436" s="7">
        <f>IF(OR(A436="",B436=""),"",B436-A436)</f>
        <v/>
      </c>
    </row>
    <row r="437">
      <c r="A437" s="2" t="n"/>
      <c r="B437" s="2" t="n"/>
      <c r="H437" s="4" t="n"/>
      <c r="I437" s="2" t="n"/>
      <c r="J437" s="4" t="n"/>
      <c r="K437" s="4" t="n"/>
      <c r="L437" s="4" t="n"/>
      <c r="M437" s="5" t="n"/>
      <c r="N437" s="6" t="n"/>
      <c r="O437" s="4" t="n"/>
      <c r="P437" s="4" t="n"/>
      <c r="Q437" s="6" t="n"/>
      <c r="R437" s="7">
        <f>IF(D437="","",IF(D437="Stock",1,100))</f>
        <v/>
      </c>
      <c r="S437" s="8">
        <f>IF(OR(O437="",P437="",M437=""),"",IF(E437="Short",-1,1)*(P437-O437)*M437*IF(D437="Stock",1,100)-N(Q437))</f>
        <v/>
      </c>
      <c r="T437" s="9">
        <f>IF(S437="","",IF(O437*M437=0,"",S437/(O437*M437*IF(D437="Stock",1,100))))</f>
        <v/>
      </c>
      <c r="U437" s="10">
        <f>IF(OR(S437="",N437="",N437=0),"",S437/N437)</f>
        <v/>
      </c>
      <c r="V437" s="7">
        <f>IF(OR(A437="",B437=""),"",B437-A437)</f>
        <v/>
      </c>
    </row>
    <row r="438">
      <c r="A438" s="2" t="n"/>
      <c r="B438" s="2" t="n"/>
      <c r="H438" s="4" t="n"/>
      <c r="I438" s="2" t="n"/>
      <c r="J438" s="4" t="n"/>
      <c r="K438" s="4" t="n"/>
      <c r="L438" s="4" t="n"/>
      <c r="M438" s="5" t="n"/>
      <c r="N438" s="6" t="n"/>
      <c r="O438" s="4" t="n"/>
      <c r="P438" s="4" t="n"/>
      <c r="Q438" s="6" t="n"/>
      <c r="R438" s="7">
        <f>IF(D438="","",IF(D438="Stock",1,100))</f>
        <v/>
      </c>
      <c r="S438" s="8">
        <f>IF(OR(O438="",P438="",M438=""),"",IF(E438="Short",-1,1)*(P438-O438)*M438*IF(D438="Stock",1,100)-N(Q438))</f>
        <v/>
      </c>
      <c r="T438" s="9">
        <f>IF(S438="","",IF(O438*M438=0,"",S438/(O438*M438*IF(D438="Stock",1,100))))</f>
        <v/>
      </c>
      <c r="U438" s="10">
        <f>IF(OR(S438="",N438="",N438=0),"",S438/N438)</f>
        <v/>
      </c>
      <c r="V438" s="7">
        <f>IF(OR(A438="",B438=""),"",B438-A438)</f>
        <v/>
      </c>
    </row>
    <row r="439">
      <c r="A439" s="2" t="n"/>
      <c r="B439" s="2" t="n"/>
      <c r="H439" s="4" t="n"/>
      <c r="I439" s="2" t="n"/>
      <c r="J439" s="4" t="n"/>
      <c r="K439" s="4" t="n"/>
      <c r="L439" s="4" t="n"/>
      <c r="M439" s="5" t="n"/>
      <c r="N439" s="6" t="n"/>
      <c r="O439" s="4" t="n"/>
      <c r="P439" s="4" t="n"/>
      <c r="Q439" s="6" t="n"/>
      <c r="R439" s="7">
        <f>IF(D439="","",IF(D439="Stock",1,100))</f>
        <v/>
      </c>
      <c r="S439" s="8">
        <f>IF(OR(O439="",P439="",M439=""),"",IF(E439="Short",-1,1)*(P439-O439)*M439*IF(D439="Stock",1,100)-N(Q439))</f>
        <v/>
      </c>
      <c r="T439" s="9">
        <f>IF(S439="","",IF(O439*M439=0,"",S439/(O439*M439*IF(D439="Stock",1,100))))</f>
        <v/>
      </c>
      <c r="U439" s="10">
        <f>IF(OR(S439="",N439="",N439=0),"",S439/N439)</f>
        <v/>
      </c>
      <c r="V439" s="7">
        <f>IF(OR(A439="",B439=""),"",B439-A439)</f>
        <v/>
      </c>
    </row>
    <row r="440">
      <c r="A440" s="2" t="n"/>
      <c r="B440" s="2" t="n"/>
      <c r="H440" s="4" t="n"/>
      <c r="I440" s="2" t="n"/>
      <c r="J440" s="4" t="n"/>
      <c r="K440" s="4" t="n"/>
      <c r="L440" s="4" t="n"/>
      <c r="M440" s="5" t="n"/>
      <c r="N440" s="6" t="n"/>
      <c r="O440" s="4" t="n"/>
      <c r="P440" s="4" t="n"/>
      <c r="Q440" s="6" t="n"/>
      <c r="R440" s="7">
        <f>IF(D440="","",IF(D440="Stock",1,100))</f>
        <v/>
      </c>
      <c r="S440" s="8">
        <f>IF(OR(O440="",P440="",M440=""),"",IF(E440="Short",-1,1)*(P440-O440)*M440*IF(D440="Stock",1,100)-N(Q440))</f>
        <v/>
      </c>
      <c r="T440" s="9">
        <f>IF(S440="","",IF(O440*M440=0,"",S440/(O440*M440*IF(D440="Stock",1,100))))</f>
        <v/>
      </c>
      <c r="U440" s="10">
        <f>IF(OR(S440="",N440="",N440=0),"",S440/N440)</f>
        <v/>
      </c>
      <c r="V440" s="7">
        <f>IF(OR(A440="",B440=""),"",B440-A440)</f>
        <v/>
      </c>
    </row>
    <row r="441">
      <c r="A441" s="2" t="n"/>
      <c r="B441" s="2" t="n"/>
      <c r="H441" s="4" t="n"/>
      <c r="I441" s="2" t="n"/>
      <c r="J441" s="4" t="n"/>
      <c r="K441" s="4" t="n"/>
      <c r="L441" s="4" t="n"/>
      <c r="M441" s="5" t="n"/>
      <c r="N441" s="6" t="n"/>
      <c r="O441" s="4" t="n"/>
      <c r="P441" s="4" t="n"/>
      <c r="Q441" s="6" t="n"/>
      <c r="R441" s="7">
        <f>IF(D441="","",IF(D441="Stock",1,100))</f>
        <v/>
      </c>
      <c r="S441" s="8">
        <f>IF(OR(O441="",P441="",M441=""),"",IF(E441="Short",-1,1)*(P441-O441)*M441*IF(D441="Stock",1,100)-N(Q441))</f>
        <v/>
      </c>
      <c r="T441" s="9">
        <f>IF(S441="","",IF(O441*M441=0,"",S441/(O441*M441*IF(D441="Stock",1,100))))</f>
        <v/>
      </c>
      <c r="U441" s="10">
        <f>IF(OR(S441="",N441="",N441=0),"",S441/N441)</f>
        <v/>
      </c>
      <c r="V441" s="7">
        <f>IF(OR(A441="",B441=""),"",B441-A441)</f>
        <v/>
      </c>
    </row>
    <row r="442">
      <c r="A442" s="2" t="n"/>
      <c r="B442" s="2" t="n"/>
      <c r="H442" s="4" t="n"/>
      <c r="I442" s="2" t="n"/>
      <c r="J442" s="4" t="n"/>
      <c r="K442" s="4" t="n"/>
      <c r="L442" s="4" t="n"/>
      <c r="M442" s="5" t="n"/>
      <c r="N442" s="6" t="n"/>
      <c r="O442" s="4" t="n"/>
      <c r="P442" s="4" t="n"/>
      <c r="Q442" s="6" t="n"/>
      <c r="R442" s="7">
        <f>IF(D442="","",IF(D442="Stock",1,100))</f>
        <v/>
      </c>
      <c r="S442" s="8">
        <f>IF(OR(O442="",P442="",M442=""),"",IF(E442="Short",-1,1)*(P442-O442)*M442*IF(D442="Stock",1,100)-N(Q442))</f>
        <v/>
      </c>
      <c r="T442" s="9">
        <f>IF(S442="","",IF(O442*M442=0,"",S442/(O442*M442*IF(D442="Stock",1,100))))</f>
        <v/>
      </c>
      <c r="U442" s="10">
        <f>IF(OR(S442="",N442="",N442=0),"",S442/N442)</f>
        <v/>
      </c>
      <c r="V442" s="7">
        <f>IF(OR(A442="",B442=""),"",B442-A442)</f>
        <v/>
      </c>
    </row>
    <row r="443">
      <c r="A443" s="2" t="n"/>
      <c r="B443" s="2" t="n"/>
      <c r="H443" s="4" t="n"/>
      <c r="I443" s="2" t="n"/>
      <c r="J443" s="4" t="n"/>
      <c r="K443" s="4" t="n"/>
      <c r="L443" s="4" t="n"/>
      <c r="M443" s="5" t="n"/>
      <c r="N443" s="6" t="n"/>
      <c r="O443" s="4" t="n"/>
      <c r="P443" s="4" t="n"/>
      <c r="Q443" s="6" t="n"/>
      <c r="R443" s="7">
        <f>IF(D443="","",IF(D443="Stock",1,100))</f>
        <v/>
      </c>
      <c r="S443" s="8">
        <f>IF(OR(O443="",P443="",M443=""),"",IF(E443="Short",-1,1)*(P443-O443)*M443*IF(D443="Stock",1,100)-N(Q443))</f>
        <v/>
      </c>
      <c r="T443" s="9">
        <f>IF(S443="","",IF(O443*M443=0,"",S443/(O443*M443*IF(D443="Stock",1,100))))</f>
        <v/>
      </c>
      <c r="U443" s="10">
        <f>IF(OR(S443="",N443="",N443=0),"",S443/N443)</f>
        <v/>
      </c>
      <c r="V443" s="7">
        <f>IF(OR(A443="",B443=""),"",B443-A443)</f>
        <v/>
      </c>
    </row>
    <row r="444">
      <c r="A444" s="2" t="n"/>
      <c r="B444" s="2" t="n"/>
      <c r="H444" s="4" t="n"/>
      <c r="I444" s="2" t="n"/>
      <c r="J444" s="4" t="n"/>
      <c r="K444" s="4" t="n"/>
      <c r="L444" s="4" t="n"/>
      <c r="M444" s="5" t="n"/>
      <c r="N444" s="6" t="n"/>
      <c r="O444" s="4" t="n"/>
      <c r="P444" s="4" t="n"/>
      <c r="Q444" s="6" t="n"/>
      <c r="R444" s="7">
        <f>IF(D444="","",IF(D444="Stock",1,100))</f>
        <v/>
      </c>
      <c r="S444" s="8">
        <f>IF(OR(O444="",P444="",M444=""),"",IF(E444="Short",-1,1)*(P444-O444)*M444*IF(D444="Stock",1,100)-N(Q444))</f>
        <v/>
      </c>
      <c r="T444" s="9">
        <f>IF(S444="","",IF(O444*M444=0,"",S444/(O444*M444*IF(D444="Stock",1,100))))</f>
        <v/>
      </c>
      <c r="U444" s="10">
        <f>IF(OR(S444="",N444="",N444=0),"",S444/N444)</f>
        <v/>
      </c>
      <c r="V444" s="7">
        <f>IF(OR(A444="",B444=""),"",B444-A444)</f>
        <v/>
      </c>
    </row>
    <row r="445">
      <c r="A445" s="2" t="n"/>
      <c r="B445" s="2" t="n"/>
      <c r="H445" s="4" t="n"/>
      <c r="I445" s="2" t="n"/>
      <c r="J445" s="4" t="n"/>
      <c r="K445" s="4" t="n"/>
      <c r="L445" s="4" t="n"/>
      <c r="M445" s="5" t="n"/>
      <c r="N445" s="6" t="n"/>
      <c r="O445" s="4" t="n"/>
      <c r="P445" s="4" t="n"/>
      <c r="Q445" s="6" t="n"/>
      <c r="R445" s="7">
        <f>IF(D445="","",IF(D445="Stock",1,100))</f>
        <v/>
      </c>
      <c r="S445" s="8">
        <f>IF(OR(O445="",P445="",M445=""),"",IF(E445="Short",-1,1)*(P445-O445)*M445*IF(D445="Stock",1,100)-N(Q445))</f>
        <v/>
      </c>
      <c r="T445" s="9">
        <f>IF(S445="","",IF(O445*M445=0,"",S445/(O445*M445*IF(D445="Stock",1,100))))</f>
        <v/>
      </c>
      <c r="U445" s="10">
        <f>IF(OR(S445="",N445="",N445=0),"",S445/N445)</f>
        <v/>
      </c>
      <c r="V445" s="7">
        <f>IF(OR(A445="",B445=""),"",B445-A445)</f>
        <v/>
      </c>
    </row>
    <row r="446">
      <c r="A446" s="2" t="n"/>
      <c r="B446" s="2" t="n"/>
      <c r="H446" s="4" t="n"/>
      <c r="I446" s="2" t="n"/>
      <c r="J446" s="4" t="n"/>
      <c r="K446" s="4" t="n"/>
      <c r="L446" s="4" t="n"/>
      <c r="M446" s="5" t="n"/>
      <c r="N446" s="6" t="n"/>
      <c r="O446" s="4" t="n"/>
      <c r="P446" s="4" t="n"/>
      <c r="Q446" s="6" t="n"/>
      <c r="R446" s="7">
        <f>IF(D446="","",IF(D446="Stock",1,100))</f>
        <v/>
      </c>
      <c r="S446" s="8">
        <f>IF(OR(O446="",P446="",M446=""),"",IF(E446="Short",-1,1)*(P446-O446)*M446*IF(D446="Stock",1,100)-N(Q446))</f>
        <v/>
      </c>
      <c r="T446" s="9">
        <f>IF(S446="","",IF(O446*M446=0,"",S446/(O446*M446*IF(D446="Stock",1,100))))</f>
        <v/>
      </c>
      <c r="U446" s="10">
        <f>IF(OR(S446="",N446="",N446=0),"",S446/N446)</f>
        <v/>
      </c>
      <c r="V446" s="7">
        <f>IF(OR(A446="",B446=""),"",B446-A446)</f>
        <v/>
      </c>
    </row>
    <row r="447">
      <c r="A447" s="2" t="n"/>
      <c r="B447" s="2" t="n"/>
      <c r="H447" s="4" t="n"/>
      <c r="I447" s="2" t="n"/>
      <c r="J447" s="4" t="n"/>
      <c r="K447" s="4" t="n"/>
      <c r="L447" s="4" t="n"/>
      <c r="M447" s="5" t="n"/>
      <c r="N447" s="6" t="n"/>
      <c r="O447" s="4" t="n"/>
      <c r="P447" s="4" t="n"/>
      <c r="Q447" s="6" t="n"/>
      <c r="R447" s="7">
        <f>IF(D447="","",IF(D447="Stock",1,100))</f>
        <v/>
      </c>
      <c r="S447" s="8">
        <f>IF(OR(O447="",P447="",M447=""),"",IF(E447="Short",-1,1)*(P447-O447)*M447*IF(D447="Stock",1,100)-N(Q447))</f>
        <v/>
      </c>
      <c r="T447" s="9">
        <f>IF(S447="","",IF(O447*M447=0,"",S447/(O447*M447*IF(D447="Stock",1,100))))</f>
        <v/>
      </c>
      <c r="U447" s="10">
        <f>IF(OR(S447="",N447="",N447=0),"",S447/N447)</f>
        <v/>
      </c>
      <c r="V447" s="7">
        <f>IF(OR(A447="",B447=""),"",B447-A447)</f>
        <v/>
      </c>
    </row>
    <row r="448">
      <c r="A448" s="2" t="n"/>
      <c r="B448" s="2" t="n"/>
      <c r="H448" s="4" t="n"/>
      <c r="I448" s="2" t="n"/>
      <c r="J448" s="4" t="n"/>
      <c r="K448" s="4" t="n"/>
      <c r="L448" s="4" t="n"/>
      <c r="M448" s="5" t="n"/>
      <c r="N448" s="6" t="n"/>
      <c r="O448" s="4" t="n"/>
      <c r="P448" s="4" t="n"/>
      <c r="Q448" s="6" t="n"/>
      <c r="R448" s="7">
        <f>IF(D448="","",IF(D448="Stock",1,100))</f>
        <v/>
      </c>
      <c r="S448" s="8">
        <f>IF(OR(O448="",P448="",M448=""),"",IF(E448="Short",-1,1)*(P448-O448)*M448*IF(D448="Stock",1,100)-N(Q448))</f>
        <v/>
      </c>
      <c r="T448" s="9">
        <f>IF(S448="","",IF(O448*M448=0,"",S448/(O448*M448*IF(D448="Stock",1,100))))</f>
        <v/>
      </c>
      <c r="U448" s="10">
        <f>IF(OR(S448="",N448="",N448=0),"",S448/N448)</f>
        <v/>
      </c>
      <c r="V448" s="7">
        <f>IF(OR(A448="",B448=""),"",B448-A448)</f>
        <v/>
      </c>
    </row>
    <row r="449">
      <c r="A449" s="2" t="n"/>
      <c r="B449" s="2" t="n"/>
      <c r="H449" s="4" t="n"/>
      <c r="I449" s="2" t="n"/>
      <c r="J449" s="4" t="n"/>
      <c r="K449" s="4" t="n"/>
      <c r="L449" s="4" t="n"/>
      <c r="M449" s="5" t="n"/>
      <c r="N449" s="6" t="n"/>
      <c r="O449" s="4" t="n"/>
      <c r="P449" s="4" t="n"/>
      <c r="Q449" s="6" t="n"/>
      <c r="R449" s="7">
        <f>IF(D449="","",IF(D449="Stock",1,100))</f>
        <v/>
      </c>
      <c r="S449" s="8">
        <f>IF(OR(O449="",P449="",M449=""),"",IF(E449="Short",-1,1)*(P449-O449)*M449*IF(D449="Stock",1,100)-N(Q449))</f>
        <v/>
      </c>
      <c r="T449" s="9">
        <f>IF(S449="","",IF(O449*M449=0,"",S449/(O449*M449*IF(D449="Stock",1,100))))</f>
        <v/>
      </c>
      <c r="U449" s="10">
        <f>IF(OR(S449="",N449="",N449=0),"",S449/N449)</f>
        <v/>
      </c>
      <c r="V449" s="7">
        <f>IF(OR(A449="",B449=""),"",B449-A449)</f>
        <v/>
      </c>
    </row>
    <row r="450">
      <c r="A450" s="2" t="n"/>
      <c r="B450" s="2" t="n"/>
      <c r="H450" s="4" t="n"/>
      <c r="I450" s="2" t="n"/>
      <c r="J450" s="4" t="n"/>
      <c r="K450" s="4" t="n"/>
      <c r="L450" s="4" t="n"/>
      <c r="M450" s="5" t="n"/>
      <c r="N450" s="6" t="n"/>
      <c r="O450" s="4" t="n"/>
      <c r="P450" s="4" t="n"/>
      <c r="Q450" s="6" t="n"/>
      <c r="R450" s="7">
        <f>IF(D450="","",IF(D450="Stock",1,100))</f>
        <v/>
      </c>
      <c r="S450" s="8">
        <f>IF(OR(O450="",P450="",M450=""),"",IF(E450="Short",-1,1)*(P450-O450)*M450*IF(D450="Stock",1,100)-N(Q450))</f>
        <v/>
      </c>
      <c r="T450" s="9">
        <f>IF(S450="","",IF(O450*M450=0,"",S450/(O450*M450*IF(D450="Stock",1,100))))</f>
        <v/>
      </c>
      <c r="U450" s="10">
        <f>IF(OR(S450="",N450="",N450=0),"",S450/N450)</f>
        <v/>
      </c>
      <c r="V450" s="7">
        <f>IF(OR(A450="",B450=""),"",B450-A450)</f>
        <v/>
      </c>
    </row>
    <row r="451">
      <c r="A451" s="2" t="n"/>
      <c r="B451" s="2" t="n"/>
      <c r="H451" s="4" t="n"/>
      <c r="I451" s="2" t="n"/>
      <c r="J451" s="4" t="n"/>
      <c r="K451" s="4" t="n"/>
      <c r="L451" s="4" t="n"/>
      <c r="M451" s="5" t="n"/>
      <c r="N451" s="6" t="n"/>
      <c r="O451" s="4" t="n"/>
      <c r="P451" s="4" t="n"/>
      <c r="Q451" s="6" t="n"/>
      <c r="R451" s="7">
        <f>IF(D451="","",IF(D451="Stock",1,100))</f>
        <v/>
      </c>
      <c r="S451" s="8">
        <f>IF(OR(O451="",P451="",M451=""),"",IF(E451="Short",-1,1)*(P451-O451)*M451*IF(D451="Stock",1,100)-N(Q451))</f>
        <v/>
      </c>
      <c r="T451" s="9">
        <f>IF(S451="","",IF(O451*M451=0,"",S451/(O451*M451*IF(D451="Stock",1,100))))</f>
        <v/>
      </c>
      <c r="U451" s="10">
        <f>IF(OR(S451="",N451="",N451=0),"",S451/N451)</f>
        <v/>
      </c>
      <c r="V451" s="7">
        <f>IF(OR(A451="",B451=""),"",B451-A451)</f>
        <v/>
      </c>
    </row>
    <row r="452">
      <c r="A452" s="2" t="n"/>
      <c r="B452" s="2" t="n"/>
      <c r="H452" s="4" t="n"/>
      <c r="I452" s="2" t="n"/>
      <c r="J452" s="4" t="n"/>
      <c r="K452" s="4" t="n"/>
      <c r="L452" s="4" t="n"/>
      <c r="M452" s="5" t="n"/>
      <c r="N452" s="6" t="n"/>
      <c r="O452" s="4" t="n"/>
      <c r="P452" s="4" t="n"/>
      <c r="Q452" s="6" t="n"/>
      <c r="R452" s="7">
        <f>IF(D452="","",IF(D452="Stock",1,100))</f>
        <v/>
      </c>
      <c r="S452" s="8">
        <f>IF(OR(O452="",P452="",M452=""),"",IF(E452="Short",-1,1)*(P452-O452)*M452*IF(D452="Stock",1,100)-N(Q452))</f>
        <v/>
      </c>
      <c r="T452" s="9">
        <f>IF(S452="","",IF(O452*M452=0,"",S452/(O452*M452*IF(D452="Stock",1,100))))</f>
        <v/>
      </c>
      <c r="U452" s="10">
        <f>IF(OR(S452="",N452="",N452=0),"",S452/N452)</f>
        <v/>
      </c>
      <c r="V452" s="7">
        <f>IF(OR(A452="",B452=""),"",B452-A452)</f>
        <v/>
      </c>
    </row>
    <row r="453">
      <c r="A453" s="2" t="n"/>
      <c r="B453" s="2" t="n"/>
      <c r="H453" s="4" t="n"/>
      <c r="I453" s="2" t="n"/>
      <c r="J453" s="4" t="n"/>
      <c r="K453" s="4" t="n"/>
      <c r="L453" s="4" t="n"/>
      <c r="M453" s="5" t="n"/>
      <c r="N453" s="6" t="n"/>
      <c r="O453" s="4" t="n"/>
      <c r="P453" s="4" t="n"/>
      <c r="Q453" s="6" t="n"/>
      <c r="R453" s="7">
        <f>IF(D453="","",IF(D453="Stock",1,100))</f>
        <v/>
      </c>
      <c r="S453" s="8">
        <f>IF(OR(O453="",P453="",M453=""),"",IF(E453="Short",-1,1)*(P453-O453)*M453*IF(D453="Stock",1,100)-N(Q453))</f>
        <v/>
      </c>
      <c r="T453" s="9">
        <f>IF(S453="","",IF(O453*M453=0,"",S453/(O453*M453*IF(D453="Stock",1,100))))</f>
        <v/>
      </c>
      <c r="U453" s="10">
        <f>IF(OR(S453="",N453="",N453=0),"",S453/N453)</f>
        <v/>
      </c>
      <c r="V453" s="7">
        <f>IF(OR(A453="",B453=""),"",B453-A453)</f>
        <v/>
      </c>
    </row>
    <row r="454">
      <c r="A454" s="2" t="n"/>
      <c r="B454" s="2" t="n"/>
      <c r="H454" s="4" t="n"/>
      <c r="I454" s="2" t="n"/>
      <c r="J454" s="4" t="n"/>
      <c r="K454" s="4" t="n"/>
      <c r="L454" s="4" t="n"/>
      <c r="M454" s="5" t="n"/>
      <c r="N454" s="6" t="n"/>
      <c r="O454" s="4" t="n"/>
      <c r="P454" s="4" t="n"/>
      <c r="Q454" s="6" t="n"/>
      <c r="R454" s="7">
        <f>IF(D454="","",IF(D454="Stock",1,100))</f>
        <v/>
      </c>
      <c r="S454" s="8">
        <f>IF(OR(O454="",P454="",M454=""),"",IF(E454="Short",-1,1)*(P454-O454)*M454*IF(D454="Stock",1,100)-N(Q454))</f>
        <v/>
      </c>
      <c r="T454" s="9">
        <f>IF(S454="","",IF(O454*M454=0,"",S454/(O454*M454*IF(D454="Stock",1,100))))</f>
        <v/>
      </c>
      <c r="U454" s="10">
        <f>IF(OR(S454="",N454="",N454=0),"",S454/N454)</f>
        <v/>
      </c>
      <c r="V454" s="7">
        <f>IF(OR(A454="",B454=""),"",B454-A454)</f>
        <v/>
      </c>
    </row>
    <row r="455">
      <c r="A455" s="2" t="n"/>
      <c r="B455" s="2" t="n"/>
      <c r="H455" s="4" t="n"/>
      <c r="I455" s="2" t="n"/>
      <c r="J455" s="4" t="n"/>
      <c r="K455" s="4" t="n"/>
      <c r="L455" s="4" t="n"/>
      <c r="M455" s="5" t="n"/>
      <c r="N455" s="6" t="n"/>
      <c r="O455" s="4" t="n"/>
      <c r="P455" s="4" t="n"/>
      <c r="Q455" s="6" t="n"/>
      <c r="R455" s="7">
        <f>IF(D455="","",IF(D455="Stock",1,100))</f>
        <v/>
      </c>
      <c r="S455" s="8">
        <f>IF(OR(O455="",P455="",M455=""),"",IF(E455="Short",-1,1)*(P455-O455)*M455*IF(D455="Stock",1,100)-N(Q455))</f>
        <v/>
      </c>
      <c r="T455" s="9">
        <f>IF(S455="","",IF(O455*M455=0,"",S455/(O455*M455*IF(D455="Stock",1,100))))</f>
        <v/>
      </c>
      <c r="U455" s="10">
        <f>IF(OR(S455="",N455="",N455=0),"",S455/N455)</f>
        <v/>
      </c>
      <c r="V455" s="7">
        <f>IF(OR(A455="",B455=""),"",B455-A455)</f>
        <v/>
      </c>
    </row>
    <row r="456">
      <c r="A456" s="2" t="n"/>
      <c r="B456" s="2" t="n"/>
      <c r="H456" s="4" t="n"/>
      <c r="I456" s="2" t="n"/>
      <c r="J456" s="4" t="n"/>
      <c r="K456" s="4" t="n"/>
      <c r="L456" s="4" t="n"/>
      <c r="M456" s="5" t="n"/>
      <c r="N456" s="6" t="n"/>
      <c r="O456" s="4" t="n"/>
      <c r="P456" s="4" t="n"/>
      <c r="Q456" s="6" t="n"/>
      <c r="R456" s="7">
        <f>IF(D456="","",IF(D456="Stock",1,100))</f>
        <v/>
      </c>
      <c r="S456" s="8">
        <f>IF(OR(O456="",P456="",M456=""),"",IF(E456="Short",-1,1)*(P456-O456)*M456*IF(D456="Stock",1,100)-N(Q456))</f>
        <v/>
      </c>
      <c r="T456" s="9">
        <f>IF(S456="","",IF(O456*M456=0,"",S456/(O456*M456*IF(D456="Stock",1,100))))</f>
        <v/>
      </c>
      <c r="U456" s="10">
        <f>IF(OR(S456="",N456="",N456=0),"",S456/N456)</f>
        <v/>
      </c>
      <c r="V456" s="7">
        <f>IF(OR(A456="",B456=""),"",B456-A456)</f>
        <v/>
      </c>
    </row>
    <row r="457">
      <c r="A457" s="2" t="n"/>
      <c r="B457" s="2" t="n"/>
      <c r="H457" s="4" t="n"/>
      <c r="I457" s="2" t="n"/>
      <c r="J457" s="4" t="n"/>
      <c r="K457" s="4" t="n"/>
      <c r="L457" s="4" t="n"/>
      <c r="M457" s="5" t="n"/>
      <c r="N457" s="6" t="n"/>
      <c r="O457" s="4" t="n"/>
      <c r="P457" s="4" t="n"/>
      <c r="Q457" s="6" t="n"/>
      <c r="R457" s="7">
        <f>IF(D457="","",IF(D457="Stock",1,100))</f>
        <v/>
      </c>
      <c r="S457" s="8">
        <f>IF(OR(O457="",P457="",M457=""),"",IF(E457="Short",-1,1)*(P457-O457)*M457*IF(D457="Stock",1,100)-N(Q457))</f>
        <v/>
      </c>
      <c r="T457" s="9">
        <f>IF(S457="","",IF(O457*M457=0,"",S457/(O457*M457*IF(D457="Stock",1,100))))</f>
        <v/>
      </c>
      <c r="U457" s="10">
        <f>IF(OR(S457="",N457="",N457=0),"",S457/N457)</f>
        <v/>
      </c>
      <c r="V457" s="7">
        <f>IF(OR(A457="",B457=""),"",B457-A457)</f>
        <v/>
      </c>
    </row>
    <row r="458">
      <c r="A458" s="2" t="n"/>
      <c r="B458" s="2" t="n"/>
      <c r="H458" s="4" t="n"/>
      <c r="I458" s="2" t="n"/>
      <c r="J458" s="4" t="n"/>
      <c r="K458" s="4" t="n"/>
      <c r="L458" s="4" t="n"/>
      <c r="M458" s="5" t="n"/>
      <c r="N458" s="6" t="n"/>
      <c r="O458" s="4" t="n"/>
      <c r="P458" s="4" t="n"/>
      <c r="Q458" s="6" t="n"/>
      <c r="R458" s="7">
        <f>IF(D458="","",IF(D458="Stock",1,100))</f>
        <v/>
      </c>
      <c r="S458" s="8">
        <f>IF(OR(O458="",P458="",M458=""),"",IF(E458="Short",-1,1)*(P458-O458)*M458*IF(D458="Stock",1,100)-N(Q458))</f>
        <v/>
      </c>
      <c r="T458" s="9">
        <f>IF(S458="","",IF(O458*M458=0,"",S458/(O458*M458*IF(D458="Stock",1,100))))</f>
        <v/>
      </c>
      <c r="U458" s="10">
        <f>IF(OR(S458="",N458="",N458=0),"",S458/N458)</f>
        <v/>
      </c>
      <c r="V458" s="7">
        <f>IF(OR(A458="",B458=""),"",B458-A458)</f>
        <v/>
      </c>
    </row>
    <row r="459">
      <c r="A459" s="2" t="n"/>
      <c r="B459" s="2" t="n"/>
      <c r="H459" s="4" t="n"/>
      <c r="I459" s="2" t="n"/>
      <c r="J459" s="4" t="n"/>
      <c r="K459" s="4" t="n"/>
      <c r="L459" s="4" t="n"/>
      <c r="M459" s="5" t="n"/>
      <c r="N459" s="6" t="n"/>
      <c r="O459" s="4" t="n"/>
      <c r="P459" s="4" t="n"/>
      <c r="Q459" s="6" t="n"/>
      <c r="R459" s="7">
        <f>IF(D459="","",IF(D459="Stock",1,100))</f>
        <v/>
      </c>
      <c r="S459" s="8">
        <f>IF(OR(O459="",P459="",M459=""),"",IF(E459="Short",-1,1)*(P459-O459)*M459*IF(D459="Stock",1,100)-N(Q459))</f>
        <v/>
      </c>
      <c r="T459" s="9">
        <f>IF(S459="","",IF(O459*M459=0,"",S459/(O459*M459*IF(D459="Stock",1,100))))</f>
        <v/>
      </c>
      <c r="U459" s="10">
        <f>IF(OR(S459="",N459="",N459=0),"",S459/N459)</f>
        <v/>
      </c>
      <c r="V459" s="7">
        <f>IF(OR(A459="",B459=""),"",B459-A459)</f>
        <v/>
      </c>
    </row>
    <row r="460">
      <c r="A460" s="2" t="n"/>
      <c r="B460" s="2" t="n"/>
      <c r="H460" s="4" t="n"/>
      <c r="I460" s="2" t="n"/>
      <c r="J460" s="4" t="n"/>
      <c r="K460" s="4" t="n"/>
      <c r="L460" s="4" t="n"/>
      <c r="M460" s="5" t="n"/>
      <c r="N460" s="6" t="n"/>
      <c r="O460" s="4" t="n"/>
      <c r="P460" s="4" t="n"/>
      <c r="Q460" s="6" t="n"/>
      <c r="R460" s="7">
        <f>IF(D460="","",IF(D460="Stock",1,100))</f>
        <v/>
      </c>
      <c r="S460" s="8">
        <f>IF(OR(O460="",P460="",M460=""),"",IF(E460="Short",-1,1)*(P460-O460)*M460*IF(D460="Stock",1,100)-N(Q460))</f>
        <v/>
      </c>
      <c r="T460" s="9">
        <f>IF(S460="","",IF(O460*M460=0,"",S460/(O460*M460*IF(D460="Stock",1,100))))</f>
        <v/>
      </c>
      <c r="U460" s="10">
        <f>IF(OR(S460="",N460="",N460=0),"",S460/N460)</f>
        <v/>
      </c>
      <c r="V460" s="7">
        <f>IF(OR(A460="",B460=""),"",B460-A460)</f>
        <v/>
      </c>
    </row>
    <row r="461">
      <c r="A461" s="2" t="n"/>
      <c r="B461" s="2" t="n"/>
      <c r="H461" s="4" t="n"/>
      <c r="I461" s="2" t="n"/>
      <c r="J461" s="4" t="n"/>
      <c r="K461" s="4" t="n"/>
      <c r="L461" s="4" t="n"/>
      <c r="M461" s="5" t="n"/>
      <c r="N461" s="6" t="n"/>
      <c r="O461" s="4" t="n"/>
      <c r="P461" s="4" t="n"/>
      <c r="Q461" s="6" t="n"/>
      <c r="R461" s="7">
        <f>IF(D461="","",IF(D461="Stock",1,100))</f>
        <v/>
      </c>
      <c r="S461" s="8">
        <f>IF(OR(O461="",P461="",M461=""),"",IF(E461="Short",-1,1)*(P461-O461)*M461*IF(D461="Stock",1,100)-N(Q461))</f>
        <v/>
      </c>
      <c r="T461" s="9">
        <f>IF(S461="","",IF(O461*M461=0,"",S461/(O461*M461*IF(D461="Stock",1,100))))</f>
        <v/>
      </c>
      <c r="U461" s="10">
        <f>IF(OR(S461="",N461="",N461=0),"",S461/N461)</f>
        <v/>
      </c>
      <c r="V461" s="7">
        <f>IF(OR(A461="",B461=""),"",B461-A461)</f>
        <v/>
      </c>
    </row>
    <row r="462">
      <c r="A462" s="2" t="n"/>
      <c r="B462" s="2" t="n"/>
      <c r="H462" s="4" t="n"/>
      <c r="I462" s="2" t="n"/>
      <c r="J462" s="4" t="n"/>
      <c r="K462" s="4" t="n"/>
      <c r="L462" s="4" t="n"/>
      <c r="M462" s="5" t="n"/>
      <c r="N462" s="6" t="n"/>
      <c r="O462" s="4" t="n"/>
      <c r="P462" s="4" t="n"/>
      <c r="Q462" s="6" t="n"/>
      <c r="R462" s="7">
        <f>IF(D462="","",IF(D462="Stock",1,100))</f>
        <v/>
      </c>
      <c r="S462" s="8">
        <f>IF(OR(O462="",P462="",M462=""),"",IF(E462="Short",-1,1)*(P462-O462)*M462*IF(D462="Stock",1,100)-N(Q462))</f>
        <v/>
      </c>
      <c r="T462" s="9">
        <f>IF(S462="","",IF(O462*M462=0,"",S462/(O462*M462*IF(D462="Stock",1,100))))</f>
        <v/>
      </c>
      <c r="U462" s="10">
        <f>IF(OR(S462="",N462="",N462=0),"",S462/N462)</f>
        <v/>
      </c>
      <c r="V462" s="7">
        <f>IF(OR(A462="",B462=""),"",B462-A462)</f>
        <v/>
      </c>
    </row>
    <row r="463">
      <c r="A463" s="2" t="n"/>
      <c r="B463" s="2" t="n"/>
      <c r="H463" s="4" t="n"/>
      <c r="I463" s="2" t="n"/>
      <c r="J463" s="4" t="n"/>
      <c r="K463" s="4" t="n"/>
      <c r="L463" s="4" t="n"/>
      <c r="M463" s="5" t="n"/>
      <c r="N463" s="6" t="n"/>
      <c r="O463" s="4" t="n"/>
      <c r="P463" s="4" t="n"/>
      <c r="Q463" s="6" t="n"/>
      <c r="R463" s="7">
        <f>IF(D463="","",IF(D463="Stock",1,100))</f>
        <v/>
      </c>
      <c r="S463" s="8">
        <f>IF(OR(O463="",P463="",M463=""),"",IF(E463="Short",-1,1)*(P463-O463)*M463*IF(D463="Stock",1,100)-N(Q463))</f>
        <v/>
      </c>
      <c r="T463" s="9">
        <f>IF(S463="","",IF(O463*M463=0,"",S463/(O463*M463*IF(D463="Stock",1,100))))</f>
        <v/>
      </c>
      <c r="U463" s="10">
        <f>IF(OR(S463="",N463="",N463=0),"",S463/N463)</f>
        <v/>
      </c>
      <c r="V463" s="7">
        <f>IF(OR(A463="",B463=""),"",B463-A463)</f>
        <v/>
      </c>
    </row>
    <row r="464">
      <c r="A464" s="2" t="n"/>
      <c r="B464" s="2" t="n"/>
      <c r="H464" s="4" t="n"/>
      <c r="I464" s="2" t="n"/>
      <c r="J464" s="4" t="n"/>
      <c r="K464" s="4" t="n"/>
      <c r="L464" s="4" t="n"/>
      <c r="M464" s="5" t="n"/>
      <c r="N464" s="6" t="n"/>
      <c r="O464" s="4" t="n"/>
      <c r="P464" s="4" t="n"/>
      <c r="Q464" s="6" t="n"/>
      <c r="R464" s="7">
        <f>IF(D464="","",IF(D464="Stock",1,100))</f>
        <v/>
      </c>
      <c r="S464" s="8">
        <f>IF(OR(O464="",P464="",M464=""),"",IF(E464="Short",-1,1)*(P464-O464)*M464*IF(D464="Stock",1,100)-N(Q464))</f>
        <v/>
      </c>
      <c r="T464" s="9">
        <f>IF(S464="","",IF(O464*M464=0,"",S464/(O464*M464*IF(D464="Stock",1,100))))</f>
        <v/>
      </c>
      <c r="U464" s="10">
        <f>IF(OR(S464="",N464="",N464=0),"",S464/N464)</f>
        <v/>
      </c>
      <c r="V464" s="7">
        <f>IF(OR(A464="",B464=""),"",B464-A464)</f>
        <v/>
      </c>
    </row>
    <row r="465">
      <c r="A465" s="2" t="n"/>
      <c r="B465" s="2" t="n"/>
      <c r="H465" s="4" t="n"/>
      <c r="I465" s="2" t="n"/>
      <c r="J465" s="4" t="n"/>
      <c r="K465" s="4" t="n"/>
      <c r="L465" s="4" t="n"/>
      <c r="M465" s="5" t="n"/>
      <c r="N465" s="6" t="n"/>
      <c r="O465" s="4" t="n"/>
      <c r="P465" s="4" t="n"/>
      <c r="Q465" s="6" t="n"/>
      <c r="R465" s="7">
        <f>IF(D465="","",IF(D465="Stock",1,100))</f>
        <v/>
      </c>
      <c r="S465" s="8">
        <f>IF(OR(O465="",P465="",M465=""),"",IF(E465="Short",-1,1)*(P465-O465)*M465*IF(D465="Stock",1,100)-N(Q465))</f>
        <v/>
      </c>
      <c r="T465" s="9">
        <f>IF(S465="","",IF(O465*M465=0,"",S465/(O465*M465*IF(D465="Stock",1,100))))</f>
        <v/>
      </c>
      <c r="U465" s="10">
        <f>IF(OR(S465="",N465="",N465=0),"",S465/N465)</f>
        <v/>
      </c>
      <c r="V465" s="7">
        <f>IF(OR(A465="",B465=""),"",B465-A465)</f>
        <v/>
      </c>
    </row>
    <row r="466">
      <c r="A466" s="2" t="n"/>
      <c r="B466" s="2" t="n"/>
      <c r="H466" s="4" t="n"/>
      <c r="I466" s="2" t="n"/>
      <c r="J466" s="4" t="n"/>
      <c r="K466" s="4" t="n"/>
      <c r="L466" s="4" t="n"/>
      <c r="M466" s="5" t="n"/>
      <c r="N466" s="6" t="n"/>
      <c r="O466" s="4" t="n"/>
      <c r="P466" s="4" t="n"/>
      <c r="Q466" s="6" t="n"/>
      <c r="R466" s="7">
        <f>IF(D466="","",IF(D466="Stock",1,100))</f>
        <v/>
      </c>
      <c r="S466" s="8">
        <f>IF(OR(O466="",P466="",M466=""),"",IF(E466="Short",-1,1)*(P466-O466)*M466*IF(D466="Stock",1,100)-N(Q466))</f>
        <v/>
      </c>
      <c r="T466" s="9">
        <f>IF(S466="","",IF(O466*M466=0,"",S466/(O466*M466*IF(D466="Stock",1,100))))</f>
        <v/>
      </c>
      <c r="U466" s="10">
        <f>IF(OR(S466="",N466="",N466=0),"",S466/N466)</f>
        <v/>
      </c>
      <c r="V466" s="7">
        <f>IF(OR(A466="",B466=""),"",B466-A466)</f>
        <v/>
      </c>
    </row>
    <row r="467">
      <c r="A467" s="2" t="n"/>
      <c r="B467" s="2" t="n"/>
      <c r="H467" s="4" t="n"/>
      <c r="I467" s="2" t="n"/>
      <c r="J467" s="4" t="n"/>
      <c r="K467" s="4" t="n"/>
      <c r="L467" s="4" t="n"/>
      <c r="M467" s="5" t="n"/>
      <c r="N467" s="6" t="n"/>
      <c r="O467" s="4" t="n"/>
      <c r="P467" s="4" t="n"/>
      <c r="Q467" s="6" t="n"/>
      <c r="R467" s="7">
        <f>IF(D467="","",IF(D467="Stock",1,100))</f>
        <v/>
      </c>
      <c r="S467" s="8">
        <f>IF(OR(O467="",P467="",M467=""),"",IF(E467="Short",-1,1)*(P467-O467)*M467*IF(D467="Stock",1,100)-N(Q467))</f>
        <v/>
      </c>
      <c r="T467" s="9">
        <f>IF(S467="","",IF(O467*M467=0,"",S467/(O467*M467*IF(D467="Stock",1,100))))</f>
        <v/>
      </c>
      <c r="U467" s="10">
        <f>IF(OR(S467="",N467="",N467=0),"",S467/N467)</f>
        <v/>
      </c>
      <c r="V467" s="7">
        <f>IF(OR(A467="",B467=""),"",B467-A467)</f>
        <v/>
      </c>
    </row>
    <row r="468">
      <c r="A468" s="2" t="n"/>
      <c r="B468" s="2" t="n"/>
      <c r="H468" s="4" t="n"/>
      <c r="I468" s="2" t="n"/>
      <c r="J468" s="4" t="n"/>
      <c r="K468" s="4" t="n"/>
      <c r="L468" s="4" t="n"/>
      <c r="M468" s="5" t="n"/>
      <c r="N468" s="6" t="n"/>
      <c r="O468" s="4" t="n"/>
      <c r="P468" s="4" t="n"/>
      <c r="Q468" s="6" t="n"/>
      <c r="R468" s="7">
        <f>IF(D468="","",IF(D468="Stock",1,100))</f>
        <v/>
      </c>
      <c r="S468" s="8">
        <f>IF(OR(O468="",P468="",M468=""),"",IF(E468="Short",-1,1)*(P468-O468)*M468*IF(D468="Stock",1,100)-N(Q468))</f>
        <v/>
      </c>
      <c r="T468" s="9">
        <f>IF(S468="","",IF(O468*M468=0,"",S468/(O468*M468*IF(D468="Stock",1,100))))</f>
        <v/>
      </c>
      <c r="U468" s="10">
        <f>IF(OR(S468="",N468="",N468=0),"",S468/N468)</f>
        <v/>
      </c>
      <c r="V468" s="7">
        <f>IF(OR(A468="",B468=""),"",B468-A468)</f>
        <v/>
      </c>
    </row>
    <row r="469">
      <c r="A469" s="2" t="n"/>
      <c r="B469" s="2" t="n"/>
      <c r="H469" s="4" t="n"/>
      <c r="I469" s="2" t="n"/>
      <c r="J469" s="4" t="n"/>
      <c r="K469" s="4" t="n"/>
      <c r="L469" s="4" t="n"/>
      <c r="M469" s="5" t="n"/>
      <c r="N469" s="6" t="n"/>
      <c r="O469" s="4" t="n"/>
      <c r="P469" s="4" t="n"/>
      <c r="Q469" s="6" t="n"/>
      <c r="R469" s="7">
        <f>IF(D469="","",IF(D469="Stock",1,100))</f>
        <v/>
      </c>
      <c r="S469" s="8">
        <f>IF(OR(O469="",P469="",M469=""),"",IF(E469="Short",-1,1)*(P469-O469)*M469*IF(D469="Stock",1,100)-N(Q469))</f>
        <v/>
      </c>
      <c r="T469" s="9">
        <f>IF(S469="","",IF(O469*M469=0,"",S469/(O469*M469*IF(D469="Stock",1,100))))</f>
        <v/>
      </c>
      <c r="U469" s="10">
        <f>IF(OR(S469="",N469="",N469=0),"",S469/N469)</f>
        <v/>
      </c>
      <c r="V469" s="7">
        <f>IF(OR(A469="",B469=""),"",B469-A469)</f>
        <v/>
      </c>
    </row>
    <row r="470">
      <c r="A470" s="2" t="n"/>
      <c r="B470" s="2" t="n"/>
      <c r="H470" s="4" t="n"/>
      <c r="I470" s="2" t="n"/>
      <c r="J470" s="4" t="n"/>
      <c r="K470" s="4" t="n"/>
      <c r="L470" s="4" t="n"/>
      <c r="M470" s="5" t="n"/>
      <c r="N470" s="6" t="n"/>
      <c r="O470" s="4" t="n"/>
      <c r="P470" s="4" t="n"/>
      <c r="Q470" s="6" t="n"/>
      <c r="R470" s="7">
        <f>IF(D470="","",IF(D470="Stock",1,100))</f>
        <v/>
      </c>
      <c r="S470" s="8">
        <f>IF(OR(O470="",P470="",M470=""),"",IF(E470="Short",-1,1)*(P470-O470)*M470*IF(D470="Stock",1,100)-N(Q470))</f>
        <v/>
      </c>
      <c r="T470" s="9">
        <f>IF(S470="","",IF(O470*M470=0,"",S470/(O470*M470*IF(D470="Stock",1,100))))</f>
        <v/>
      </c>
      <c r="U470" s="10">
        <f>IF(OR(S470="",N470="",N470=0),"",S470/N470)</f>
        <v/>
      </c>
      <c r="V470" s="7">
        <f>IF(OR(A470="",B470=""),"",B470-A470)</f>
        <v/>
      </c>
    </row>
    <row r="471">
      <c r="A471" s="2" t="n"/>
      <c r="B471" s="2" t="n"/>
      <c r="H471" s="4" t="n"/>
      <c r="I471" s="2" t="n"/>
      <c r="J471" s="4" t="n"/>
      <c r="K471" s="4" t="n"/>
      <c r="L471" s="4" t="n"/>
      <c r="M471" s="5" t="n"/>
      <c r="N471" s="6" t="n"/>
      <c r="O471" s="4" t="n"/>
      <c r="P471" s="4" t="n"/>
      <c r="Q471" s="6" t="n"/>
      <c r="R471" s="7">
        <f>IF(D471="","",IF(D471="Stock",1,100))</f>
        <v/>
      </c>
      <c r="S471" s="8">
        <f>IF(OR(O471="",P471="",M471=""),"",IF(E471="Short",-1,1)*(P471-O471)*M471*IF(D471="Stock",1,100)-N(Q471))</f>
        <v/>
      </c>
      <c r="T471" s="9">
        <f>IF(S471="","",IF(O471*M471=0,"",S471/(O471*M471*IF(D471="Stock",1,100))))</f>
        <v/>
      </c>
      <c r="U471" s="10">
        <f>IF(OR(S471="",N471="",N471=0),"",S471/N471)</f>
        <v/>
      </c>
      <c r="V471" s="7">
        <f>IF(OR(A471="",B471=""),"",B471-A471)</f>
        <v/>
      </c>
    </row>
    <row r="472">
      <c r="A472" s="2" t="n"/>
      <c r="B472" s="2" t="n"/>
      <c r="H472" s="4" t="n"/>
      <c r="I472" s="2" t="n"/>
      <c r="J472" s="4" t="n"/>
      <c r="K472" s="4" t="n"/>
      <c r="L472" s="4" t="n"/>
      <c r="M472" s="5" t="n"/>
      <c r="N472" s="6" t="n"/>
      <c r="O472" s="4" t="n"/>
      <c r="P472" s="4" t="n"/>
      <c r="Q472" s="6" t="n"/>
      <c r="R472" s="7">
        <f>IF(D472="","",IF(D472="Stock",1,100))</f>
        <v/>
      </c>
      <c r="S472" s="8">
        <f>IF(OR(O472="",P472="",M472=""),"",IF(E472="Short",-1,1)*(P472-O472)*M472*IF(D472="Stock",1,100)-N(Q472))</f>
        <v/>
      </c>
      <c r="T472" s="9">
        <f>IF(S472="","",IF(O472*M472=0,"",S472/(O472*M472*IF(D472="Stock",1,100))))</f>
        <v/>
      </c>
      <c r="U472" s="10">
        <f>IF(OR(S472="",N472="",N472=0),"",S472/N472)</f>
        <v/>
      </c>
      <c r="V472" s="7">
        <f>IF(OR(A472="",B472=""),"",B472-A472)</f>
        <v/>
      </c>
    </row>
    <row r="473">
      <c r="A473" s="2" t="n"/>
      <c r="B473" s="2" t="n"/>
      <c r="H473" s="4" t="n"/>
      <c r="I473" s="2" t="n"/>
      <c r="J473" s="4" t="n"/>
      <c r="K473" s="4" t="n"/>
      <c r="L473" s="4" t="n"/>
      <c r="M473" s="5" t="n"/>
      <c r="N473" s="6" t="n"/>
      <c r="O473" s="4" t="n"/>
      <c r="P473" s="4" t="n"/>
      <c r="Q473" s="6" t="n"/>
      <c r="R473" s="7">
        <f>IF(D473="","",IF(D473="Stock",1,100))</f>
        <v/>
      </c>
      <c r="S473" s="8">
        <f>IF(OR(O473="",P473="",M473=""),"",IF(E473="Short",-1,1)*(P473-O473)*M473*IF(D473="Stock",1,100)-N(Q473))</f>
        <v/>
      </c>
      <c r="T473" s="9">
        <f>IF(S473="","",IF(O473*M473=0,"",S473/(O473*M473*IF(D473="Stock",1,100))))</f>
        <v/>
      </c>
      <c r="U473" s="10">
        <f>IF(OR(S473="",N473="",N473=0),"",S473/N473)</f>
        <v/>
      </c>
      <c r="V473" s="7">
        <f>IF(OR(A473="",B473=""),"",B473-A473)</f>
        <v/>
      </c>
    </row>
    <row r="474">
      <c r="A474" s="2" t="n"/>
      <c r="B474" s="2" t="n"/>
      <c r="H474" s="4" t="n"/>
      <c r="I474" s="2" t="n"/>
      <c r="J474" s="4" t="n"/>
      <c r="K474" s="4" t="n"/>
      <c r="L474" s="4" t="n"/>
      <c r="M474" s="5" t="n"/>
      <c r="N474" s="6" t="n"/>
      <c r="O474" s="4" t="n"/>
      <c r="P474" s="4" t="n"/>
      <c r="Q474" s="6" t="n"/>
      <c r="R474" s="7">
        <f>IF(D474="","",IF(D474="Stock",1,100))</f>
        <v/>
      </c>
      <c r="S474" s="8">
        <f>IF(OR(O474="",P474="",M474=""),"",IF(E474="Short",-1,1)*(P474-O474)*M474*IF(D474="Stock",1,100)-N(Q474))</f>
        <v/>
      </c>
      <c r="T474" s="9">
        <f>IF(S474="","",IF(O474*M474=0,"",S474/(O474*M474*IF(D474="Stock",1,100))))</f>
        <v/>
      </c>
      <c r="U474" s="10">
        <f>IF(OR(S474="",N474="",N474=0),"",S474/N474)</f>
        <v/>
      </c>
      <c r="V474" s="7">
        <f>IF(OR(A474="",B474=""),"",B474-A474)</f>
        <v/>
      </c>
    </row>
    <row r="475">
      <c r="A475" s="2" t="n"/>
      <c r="B475" s="2" t="n"/>
      <c r="H475" s="4" t="n"/>
      <c r="I475" s="2" t="n"/>
      <c r="J475" s="4" t="n"/>
      <c r="K475" s="4" t="n"/>
      <c r="L475" s="4" t="n"/>
      <c r="M475" s="5" t="n"/>
      <c r="N475" s="6" t="n"/>
      <c r="O475" s="4" t="n"/>
      <c r="P475" s="4" t="n"/>
      <c r="Q475" s="6" t="n"/>
      <c r="R475" s="7">
        <f>IF(D475="","",IF(D475="Stock",1,100))</f>
        <v/>
      </c>
      <c r="S475" s="8">
        <f>IF(OR(O475="",P475="",M475=""),"",IF(E475="Short",-1,1)*(P475-O475)*M475*IF(D475="Stock",1,100)-N(Q475))</f>
        <v/>
      </c>
      <c r="T475" s="9">
        <f>IF(S475="","",IF(O475*M475=0,"",S475/(O475*M475*IF(D475="Stock",1,100))))</f>
        <v/>
      </c>
      <c r="U475" s="10">
        <f>IF(OR(S475="",N475="",N475=0),"",S475/N475)</f>
        <v/>
      </c>
      <c r="V475" s="7">
        <f>IF(OR(A475="",B475=""),"",B475-A475)</f>
        <v/>
      </c>
    </row>
    <row r="476">
      <c r="A476" s="2" t="n"/>
      <c r="B476" s="2" t="n"/>
      <c r="H476" s="4" t="n"/>
      <c r="I476" s="2" t="n"/>
      <c r="J476" s="4" t="n"/>
      <c r="K476" s="4" t="n"/>
      <c r="L476" s="4" t="n"/>
      <c r="M476" s="5" t="n"/>
      <c r="N476" s="6" t="n"/>
      <c r="O476" s="4" t="n"/>
      <c r="P476" s="4" t="n"/>
      <c r="Q476" s="6" t="n"/>
      <c r="R476" s="7">
        <f>IF(D476="","",IF(D476="Stock",1,100))</f>
        <v/>
      </c>
      <c r="S476" s="8">
        <f>IF(OR(O476="",P476="",M476=""),"",IF(E476="Short",-1,1)*(P476-O476)*M476*IF(D476="Stock",1,100)-N(Q476))</f>
        <v/>
      </c>
      <c r="T476" s="9">
        <f>IF(S476="","",IF(O476*M476=0,"",S476/(O476*M476*IF(D476="Stock",1,100))))</f>
        <v/>
      </c>
      <c r="U476" s="10">
        <f>IF(OR(S476="",N476="",N476=0),"",S476/N476)</f>
        <v/>
      </c>
      <c r="V476" s="7">
        <f>IF(OR(A476="",B476=""),"",B476-A476)</f>
        <v/>
      </c>
    </row>
    <row r="477">
      <c r="A477" s="2" t="n"/>
      <c r="B477" s="2" t="n"/>
      <c r="H477" s="4" t="n"/>
      <c r="I477" s="2" t="n"/>
      <c r="J477" s="4" t="n"/>
      <c r="K477" s="4" t="n"/>
      <c r="L477" s="4" t="n"/>
      <c r="M477" s="5" t="n"/>
      <c r="N477" s="6" t="n"/>
      <c r="O477" s="4" t="n"/>
      <c r="P477" s="4" t="n"/>
      <c r="Q477" s="6" t="n"/>
      <c r="R477" s="7">
        <f>IF(D477="","",IF(D477="Stock",1,100))</f>
        <v/>
      </c>
      <c r="S477" s="8">
        <f>IF(OR(O477="",P477="",M477=""),"",IF(E477="Short",-1,1)*(P477-O477)*M477*IF(D477="Stock",1,100)-N(Q477))</f>
        <v/>
      </c>
      <c r="T477" s="9">
        <f>IF(S477="","",IF(O477*M477=0,"",S477/(O477*M477*IF(D477="Stock",1,100))))</f>
        <v/>
      </c>
      <c r="U477" s="10">
        <f>IF(OR(S477="",N477="",N477=0),"",S477/N477)</f>
        <v/>
      </c>
      <c r="V477" s="7">
        <f>IF(OR(A477="",B477=""),"",B477-A477)</f>
        <v/>
      </c>
    </row>
    <row r="478">
      <c r="A478" s="2" t="n"/>
      <c r="B478" s="2" t="n"/>
      <c r="H478" s="4" t="n"/>
      <c r="I478" s="2" t="n"/>
      <c r="J478" s="4" t="n"/>
      <c r="K478" s="4" t="n"/>
      <c r="L478" s="4" t="n"/>
      <c r="M478" s="5" t="n"/>
      <c r="N478" s="6" t="n"/>
      <c r="O478" s="4" t="n"/>
      <c r="P478" s="4" t="n"/>
      <c r="Q478" s="6" t="n"/>
      <c r="R478" s="7">
        <f>IF(D478="","",IF(D478="Stock",1,100))</f>
        <v/>
      </c>
      <c r="S478" s="8">
        <f>IF(OR(O478="",P478="",M478=""),"",IF(E478="Short",-1,1)*(P478-O478)*M478*IF(D478="Stock",1,100)-N(Q478))</f>
        <v/>
      </c>
      <c r="T478" s="9">
        <f>IF(S478="","",IF(O478*M478=0,"",S478/(O478*M478*IF(D478="Stock",1,100))))</f>
        <v/>
      </c>
      <c r="U478" s="10">
        <f>IF(OR(S478="",N478="",N478=0),"",S478/N478)</f>
        <v/>
      </c>
      <c r="V478" s="7">
        <f>IF(OR(A478="",B478=""),"",B478-A478)</f>
        <v/>
      </c>
    </row>
    <row r="479">
      <c r="A479" s="2" t="n"/>
      <c r="B479" s="2" t="n"/>
      <c r="H479" s="4" t="n"/>
      <c r="I479" s="2" t="n"/>
      <c r="J479" s="4" t="n"/>
      <c r="K479" s="4" t="n"/>
      <c r="L479" s="4" t="n"/>
      <c r="M479" s="5" t="n"/>
      <c r="N479" s="6" t="n"/>
      <c r="O479" s="4" t="n"/>
      <c r="P479" s="4" t="n"/>
      <c r="Q479" s="6" t="n"/>
      <c r="R479" s="7">
        <f>IF(D479="","",IF(D479="Stock",1,100))</f>
        <v/>
      </c>
      <c r="S479" s="8">
        <f>IF(OR(O479="",P479="",M479=""),"",IF(E479="Short",-1,1)*(P479-O479)*M479*IF(D479="Stock",1,100)-N(Q479))</f>
        <v/>
      </c>
      <c r="T479" s="9">
        <f>IF(S479="","",IF(O479*M479=0,"",S479/(O479*M479*IF(D479="Stock",1,100))))</f>
        <v/>
      </c>
      <c r="U479" s="10">
        <f>IF(OR(S479="",N479="",N479=0),"",S479/N479)</f>
        <v/>
      </c>
      <c r="V479" s="7">
        <f>IF(OR(A479="",B479=""),"",B479-A479)</f>
        <v/>
      </c>
    </row>
    <row r="480">
      <c r="A480" s="2" t="n"/>
      <c r="B480" s="2" t="n"/>
      <c r="H480" s="4" t="n"/>
      <c r="I480" s="2" t="n"/>
      <c r="J480" s="4" t="n"/>
      <c r="K480" s="4" t="n"/>
      <c r="L480" s="4" t="n"/>
      <c r="M480" s="5" t="n"/>
      <c r="N480" s="6" t="n"/>
      <c r="O480" s="4" t="n"/>
      <c r="P480" s="4" t="n"/>
      <c r="Q480" s="6" t="n"/>
      <c r="R480" s="7">
        <f>IF(D480="","",IF(D480="Stock",1,100))</f>
        <v/>
      </c>
      <c r="S480" s="8">
        <f>IF(OR(O480="",P480="",M480=""),"",IF(E480="Short",-1,1)*(P480-O480)*M480*IF(D480="Stock",1,100)-N(Q480))</f>
        <v/>
      </c>
      <c r="T480" s="9">
        <f>IF(S480="","",IF(O480*M480=0,"",S480/(O480*M480*IF(D480="Stock",1,100))))</f>
        <v/>
      </c>
      <c r="U480" s="10">
        <f>IF(OR(S480="",N480="",N480=0),"",S480/N480)</f>
        <v/>
      </c>
      <c r="V480" s="7">
        <f>IF(OR(A480="",B480=""),"",B480-A480)</f>
        <v/>
      </c>
    </row>
    <row r="481">
      <c r="A481" s="2" t="n"/>
      <c r="B481" s="2" t="n"/>
      <c r="H481" s="4" t="n"/>
      <c r="I481" s="2" t="n"/>
      <c r="J481" s="4" t="n"/>
      <c r="K481" s="4" t="n"/>
      <c r="L481" s="4" t="n"/>
      <c r="M481" s="5" t="n"/>
      <c r="N481" s="6" t="n"/>
      <c r="O481" s="4" t="n"/>
      <c r="P481" s="4" t="n"/>
      <c r="Q481" s="6" t="n"/>
      <c r="R481" s="7">
        <f>IF(D481="","",IF(D481="Stock",1,100))</f>
        <v/>
      </c>
      <c r="S481" s="8">
        <f>IF(OR(O481="",P481="",M481=""),"",IF(E481="Short",-1,1)*(P481-O481)*M481*IF(D481="Stock",1,100)-N(Q481))</f>
        <v/>
      </c>
      <c r="T481" s="9">
        <f>IF(S481="","",IF(O481*M481=0,"",S481/(O481*M481*IF(D481="Stock",1,100))))</f>
        <v/>
      </c>
      <c r="U481" s="10">
        <f>IF(OR(S481="",N481="",N481=0),"",S481/N481)</f>
        <v/>
      </c>
      <c r="V481" s="7">
        <f>IF(OR(A481="",B481=""),"",B481-A481)</f>
        <v/>
      </c>
    </row>
    <row r="482">
      <c r="A482" s="2" t="n"/>
      <c r="B482" s="2" t="n"/>
      <c r="H482" s="4" t="n"/>
      <c r="I482" s="2" t="n"/>
      <c r="J482" s="4" t="n"/>
      <c r="K482" s="4" t="n"/>
      <c r="L482" s="4" t="n"/>
      <c r="M482" s="5" t="n"/>
      <c r="N482" s="6" t="n"/>
      <c r="O482" s="4" t="n"/>
      <c r="P482" s="4" t="n"/>
      <c r="Q482" s="6" t="n"/>
      <c r="R482" s="7">
        <f>IF(D482="","",IF(D482="Stock",1,100))</f>
        <v/>
      </c>
      <c r="S482" s="8">
        <f>IF(OR(O482="",P482="",M482=""),"",IF(E482="Short",-1,1)*(P482-O482)*M482*IF(D482="Stock",1,100)-N(Q482))</f>
        <v/>
      </c>
      <c r="T482" s="9">
        <f>IF(S482="","",IF(O482*M482=0,"",S482/(O482*M482*IF(D482="Stock",1,100))))</f>
        <v/>
      </c>
      <c r="U482" s="10">
        <f>IF(OR(S482="",N482="",N482=0),"",S482/N482)</f>
        <v/>
      </c>
      <c r="V482" s="7">
        <f>IF(OR(A482="",B482=""),"",B482-A482)</f>
        <v/>
      </c>
    </row>
    <row r="483">
      <c r="A483" s="2" t="n"/>
      <c r="B483" s="2" t="n"/>
      <c r="H483" s="4" t="n"/>
      <c r="I483" s="2" t="n"/>
      <c r="J483" s="4" t="n"/>
      <c r="K483" s="4" t="n"/>
      <c r="L483" s="4" t="n"/>
      <c r="M483" s="5" t="n"/>
      <c r="N483" s="6" t="n"/>
      <c r="O483" s="4" t="n"/>
      <c r="P483" s="4" t="n"/>
      <c r="Q483" s="6" t="n"/>
      <c r="R483" s="7">
        <f>IF(D483="","",IF(D483="Stock",1,100))</f>
        <v/>
      </c>
      <c r="S483" s="8">
        <f>IF(OR(O483="",P483="",M483=""),"",IF(E483="Short",-1,1)*(P483-O483)*M483*IF(D483="Stock",1,100)-N(Q483))</f>
        <v/>
      </c>
      <c r="T483" s="9">
        <f>IF(S483="","",IF(O483*M483=0,"",S483/(O483*M483*IF(D483="Stock",1,100))))</f>
        <v/>
      </c>
      <c r="U483" s="10">
        <f>IF(OR(S483="",N483="",N483=0),"",S483/N483)</f>
        <v/>
      </c>
      <c r="V483" s="7">
        <f>IF(OR(A483="",B483=""),"",B483-A483)</f>
        <v/>
      </c>
    </row>
    <row r="484">
      <c r="A484" s="2" t="n"/>
      <c r="B484" s="2" t="n"/>
      <c r="H484" s="4" t="n"/>
      <c r="I484" s="2" t="n"/>
      <c r="J484" s="4" t="n"/>
      <c r="K484" s="4" t="n"/>
      <c r="L484" s="4" t="n"/>
      <c r="M484" s="5" t="n"/>
      <c r="N484" s="6" t="n"/>
      <c r="O484" s="4" t="n"/>
      <c r="P484" s="4" t="n"/>
      <c r="Q484" s="6" t="n"/>
      <c r="R484" s="7">
        <f>IF(D484="","",IF(D484="Stock",1,100))</f>
        <v/>
      </c>
      <c r="S484" s="8">
        <f>IF(OR(O484="",P484="",M484=""),"",IF(E484="Short",-1,1)*(P484-O484)*M484*IF(D484="Stock",1,100)-N(Q484))</f>
        <v/>
      </c>
      <c r="T484" s="9">
        <f>IF(S484="","",IF(O484*M484=0,"",S484/(O484*M484*IF(D484="Stock",1,100))))</f>
        <v/>
      </c>
      <c r="U484" s="10">
        <f>IF(OR(S484="",N484="",N484=0),"",S484/N484)</f>
        <v/>
      </c>
      <c r="V484" s="7">
        <f>IF(OR(A484="",B484=""),"",B484-A484)</f>
        <v/>
      </c>
    </row>
    <row r="485">
      <c r="A485" s="2" t="n"/>
      <c r="B485" s="2" t="n"/>
      <c r="H485" s="4" t="n"/>
      <c r="I485" s="2" t="n"/>
      <c r="J485" s="4" t="n"/>
      <c r="K485" s="4" t="n"/>
      <c r="L485" s="4" t="n"/>
      <c r="M485" s="5" t="n"/>
      <c r="N485" s="6" t="n"/>
      <c r="O485" s="4" t="n"/>
      <c r="P485" s="4" t="n"/>
      <c r="Q485" s="6" t="n"/>
      <c r="R485" s="7">
        <f>IF(D485="","",IF(D485="Stock",1,100))</f>
        <v/>
      </c>
      <c r="S485" s="8">
        <f>IF(OR(O485="",P485="",M485=""),"",IF(E485="Short",-1,1)*(P485-O485)*M485*IF(D485="Stock",1,100)-N(Q485))</f>
        <v/>
      </c>
      <c r="T485" s="9">
        <f>IF(S485="","",IF(O485*M485=0,"",S485/(O485*M485*IF(D485="Stock",1,100))))</f>
        <v/>
      </c>
      <c r="U485" s="10">
        <f>IF(OR(S485="",N485="",N485=0),"",S485/N485)</f>
        <v/>
      </c>
      <c r="V485" s="7">
        <f>IF(OR(A485="",B485=""),"",B485-A485)</f>
        <v/>
      </c>
    </row>
    <row r="486">
      <c r="A486" s="2" t="n"/>
      <c r="B486" s="2" t="n"/>
      <c r="H486" s="4" t="n"/>
      <c r="I486" s="2" t="n"/>
      <c r="J486" s="4" t="n"/>
      <c r="K486" s="4" t="n"/>
      <c r="L486" s="4" t="n"/>
      <c r="M486" s="5" t="n"/>
      <c r="N486" s="6" t="n"/>
      <c r="O486" s="4" t="n"/>
      <c r="P486" s="4" t="n"/>
      <c r="Q486" s="6" t="n"/>
      <c r="R486" s="7">
        <f>IF(D486="","",IF(D486="Stock",1,100))</f>
        <v/>
      </c>
      <c r="S486" s="8">
        <f>IF(OR(O486="",P486="",M486=""),"",IF(E486="Short",-1,1)*(P486-O486)*M486*IF(D486="Stock",1,100)-N(Q486))</f>
        <v/>
      </c>
      <c r="T486" s="9">
        <f>IF(S486="","",IF(O486*M486=0,"",S486/(O486*M486*IF(D486="Stock",1,100))))</f>
        <v/>
      </c>
      <c r="U486" s="10">
        <f>IF(OR(S486="",N486="",N486=0),"",S486/N486)</f>
        <v/>
      </c>
      <c r="V486" s="7">
        <f>IF(OR(A486="",B486=""),"",B486-A486)</f>
        <v/>
      </c>
    </row>
    <row r="487">
      <c r="A487" s="2" t="n"/>
      <c r="B487" s="2" t="n"/>
      <c r="H487" s="4" t="n"/>
      <c r="I487" s="2" t="n"/>
      <c r="J487" s="4" t="n"/>
      <c r="K487" s="4" t="n"/>
      <c r="L487" s="4" t="n"/>
      <c r="M487" s="5" t="n"/>
      <c r="N487" s="6" t="n"/>
      <c r="O487" s="4" t="n"/>
      <c r="P487" s="4" t="n"/>
      <c r="Q487" s="6" t="n"/>
      <c r="R487" s="7">
        <f>IF(D487="","",IF(D487="Stock",1,100))</f>
        <v/>
      </c>
      <c r="S487" s="8">
        <f>IF(OR(O487="",P487="",M487=""),"",IF(E487="Short",-1,1)*(P487-O487)*M487*IF(D487="Stock",1,100)-N(Q487))</f>
        <v/>
      </c>
      <c r="T487" s="9">
        <f>IF(S487="","",IF(O487*M487=0,"",S487/(O487*M487*IF(D487="Stock",1,100))))</f>
        <v/>
      </c>
      <c r="U487" s="10">
        <f>IF(OR(S487="",N487="",N487=0),"",S487/N487)</f>
        <v/>
      </c>
      <c r="V487" s="7">
        <f>IF(OR(A487="",B487=""),"",B487-A487)</f>
        <v/>
      </c>
    </row>
    <row r="488">
      <c r="A488" s="2" t="n"/>
      <c r="B488" s="2" t="n"/>
      <c r="H488" s="4" t="n"/>
      <c r="I488" s="2" t="n"/>
      <c r="J488" s="4" t="n"/>
      <c r="K488" s="4" t="n"/>
      <c r="L488" s="4" t="n"/>
      <c r="M488" s="5" t="n"/>
      <c r="N488" s="6" t="n"/>
      <c r="O488" s="4" t="n"/>
      <c r="P488" s="4" t="n"/>
      <c r="Q488" s="6" t="n"/>
      <c r="R488" s="7">
        <f>IF(D488="","",IF(D488="Stock",1,100))</f>
        <v/>
      </c>
      <c r="S488" s="8">
        <f>IF(OR(O488="",P488="",M488=""),"",IF(E488="Short",-1,1)*(P488-O488)*M488*IF(D488="Stock",1,100)-N(Q488))</f>
        <v/>
      </c>
      <c r="T488" s="9">
        <f>IF(S488="","",IF(O488*M488=0,"",S488/(O488*M488*IF(D488="Stock",1,100))))</f>
        <v/>
      </c>
      <c r="U488" s="10">
        <f>IF(OR(S488="",N488="",N488=0),"",S488/N488)</f>
        <v/>
      </c>
      <c r="V488" s="7">
        <f>IF(OR(A488="",B488=""),"",B488-A488)</f>
        <v/>
      </c>
    </row>
    <row r="489">
      <c r="A489" s="2" t="n"/>
      <c r="B489" s="2" t="n"/>
      <c r="H489" s="4" t="n"/>
      <c r="I489" s="2" t="n"/>
      <c r="J489" s="4" t="n"/>
      <c r="K489" s="4" t="n"/>
      <c r="L489" s="4" t="n"/>
      <c r="M489" s="5" t="n"/>
      <c r="N489" s="6" t="n"/>
      <c r="O489" s="4" t="n"/>
      <c r="P489" s="4" t="n"/>
      <c r="Q489" s="6" t="n"/>
      <c r="R489" s="7">
        <f>IF(D489="","",IF(D489="Stock",1,100))</f>
        <v/>
      </c>
      <c r="S489" s="8">
        <f>IF(OR(O489="",P489="",M489=""),"",IF(E489="Short",-1,1)*(P489-O489)*M489*IF(D489="Stock",1,100)-N(Q489))</f>
        <v/>
      </c>
      <c r="T489" s="9">
        <f>IF(S489="","",IF(O489*M489=0,"",S489/(O489*M489*IF(D489="Stock",1,100))))</f>
        <v/>
      </c>
      <c r="U489" s="10">
        <f>IF(OR(S489="",N489="",N489=0),"",S489/N489)</f>
        <v/>
      </c>
      <c r="V489" s="7">
        <f>IF(OR(A489="",B489=""),"",B489-A489)</f>
        <v/>
      </c>
    </row>
    <row r="490">
      <c r="A490" s="2" t="n"/>
      <c r="B490" s="2" t="n"/>
      <c r="H490" s="4" t="n"/>
      <c r="I490" s="2" t="n"/>
      <c r="J490" s="4" t="n"/>
      <c r="K490" s="4" t="n"/>
      <c r="L490" s="4" t="n"/>
      <c r="M490" s="5" t="n"/>
      <c r="N490" s="6" t="n"/>
      <c r="O490" s="4" t="n"/>
      <c r="P490" s="4" t="n"/>
      <c r="Q490" s="6" t="n"/>
      <c r="R490" s="7">
        <f>IF(D490="","",IF(D490="Stock",1,100))</f>
        <v/>
      </c>
      <c r="S490" s="8">
        <f>IF(OR(O490="",P490="",M490=""),"",IF(E490="Short",-1,1)*(P490-O490)*M490*IF(D490="Stock",1,100)-N(Q490))</f>
        <v/>
      </c>
      <c r="T490" s="9">
        <f>IF(S490="","",IF(O490*M490=0,"",S490/(O490*M490*IF(D490="Stock",1,100))))</f>
        <v/>
      </c>
      <c r="U490" s="10">
        <f>IF(OR(S490="",N490="",N490=0),"",S490/N490)</f>
        <v/>
      </c>
      <c r="V490" s="7">
        <f>IF(OR(A490="",B490=""),"",B490-A490)</f>
        <v/>
      </c>
    </row>
    <row r="491">
      <c r="A491" s="2" t="n"/>
      <c r="B491" s="2" t="n"/>
      <c r="H491" s="4" t="n"/>
      <c r="I491" s="2" t="n"/>
      <c r="J491" s="4" t="n"/>
      <c r="K491" s="4" t="n"/>
      <c r="L491" s="4" t="n"/>
      <c r="M491" s="5" t="n"/>
      <c r="N491" s="6" t="n"/>
      <c r="O491" s="4" t="n"/>
      <c r="P491" s="4" t="n"/>
      <c r="Q491" s="6" t="n"/>
      <c r="R491" s="7">
        <f>IF(D491="","",IF(D491="Stock",1,100))</f>
        <v/>
      </c>
      <c r="S491" s="8">
        <f>IF(OR(O491="",P491="",M491=""),"",IF(E491="Short",-1,1)*(P491-O491)*M491*IF(D491="Stock",1,100)-N(Q491))</f>
        <v/>
      </c>
      <c r="T491" s="9">
        <f>IF(S491="","",IF(O491*M491=0,"",S491/(O491*M491*IF(D491="Stock",1,100))))</f>
        <v/>
      </c>
      <c r="U491" s="10">
        <f>IF(OR(S491="",N491="",N491=0),"",S491/N491)</f>
        <v/>
      </c>
      <c r="V491" s="7">
        <f>IF(OR(A491="",B491=""),"",B491-A491)</f>
        <v/>
      </c>
    </row>
    <row r="492">
      <c r="A492" s="2" t="n"/>
      <c r="B492" s="2" t="n"/>
      <c r="H492" s="4" t="n"/>
      <c r="I492" s="2" t="n"/>
      <c r="J492" s="4" t="n"/>
      <c r="K492" s="4" t="n"/>
      <c r="L492" s="4" t="n"/>
      <c r="M492" s="5" t="n"/>
      <c r="N492" s="6" t="n"/>
      <c r="O492" s="4" t="n"/>
      <c r="P492" s="4" t="n"/>
      <c r="Q492" s="6" t="n"/>
      <c r="R492" s="7">
        <f>IF(D492="","",IF(D492="Stock",1,100))</f>
        <v/>
      </c>
      <c r="S492" s="8">
        <f>IF(OR(O492="",P492="",M492=""),"",IF(E492="Short",-1,1)*(P492-O492)*M492*IF(D492="Stock",1,100)-N(Q492))</f>
        <v/>
      </c>
      <c r="T492" s="9">
        <f>IF(S492="","",IF(O492*M492=0,"",S492/(O492*M492*IF(D492="Stock",1,100))))</f>
        <v/>
      </c>
      <c r="U492" s="10">
        <f>IF(OR(S492="",N492="",N492=0),"",S492/N492)</f>
        <v/>
      </c>
      <c r="V492" s="7">
        <f>IF(OR(A492="",B492=""),"",B492-A492)</f>
        <v/>
      </c>
    </row>
    <row r="493">
      <c r="A493" s="2" t="n"/>
      <c r="B493" s="2" t="n"/>
      <c r="H493" s="4" t="n"/>
      <c r="I493" s="2" t="n"/>
      <c r="J493" s="4" t="n"/>
      <c r="K493" s="4" t="n"/>
      <c r="L493" s="4" t="n"/>
      <c r="M493" s="5" t="n"/>
      <c r="N493" s="6" t="n"/>
      <c r="O493" s="4" t="n"/>
      <c r="P493" s="4" t="n"/>
      <c r="Q493" s="6" t="n"/>
      <c r="R493" s="7">
        <f>IF(D493="","",IF(D493="Stock",1,100))</f>
        <v/>
      </c>
      <c r="S493" s="8">
        <f>IF(OR(O493="",P493="",M493=""),"",IF(E493="Short",-1,1)*(P493-O493)*M493*IF(D493="Stock",1,100)-N(Q493))</f>
        <v/>
      </c>
      <c r="T493" s="9">
        <f>IF(S493="","",IF(O493*M493=0,"",S493/(O493*M493*IF(D493="Stock",1,100))))</f>
        <v/>
      </c>
      <c r="U493" s="10">
        <f>IF(OR(S493="",N493="",N493=0),"",S493/N493)</f>
        <v/>
      </c>
      <c r="V493" s="7">
        <f>IF(OR(A493="",B493=""),"",B493-A493)</f>
        <v/>
      </c>
    </row>
    <row r="494">
      <c r="A494" s="2" t="n"/>
      <c r="B494" s="2" t="n"/>
      <c r="H494" s="4" t="n"/>
      <c r="I494" s="2" t="n"/>
      <c r="J494" s="4" t="n"/>
      <c r="K494" s="4" t="n"/>
      <c r="L494" s="4" t="n"/>
      <c r="M494" s="5" t="n"/>
      <c r="N494" s="6" t="n"/>
      <c r="O494" s="4" t="n"/>
      <c r="P494" s="4" t="n"/>
      <c r="Q494" s="6" t="n"/>
      <c r="R494" s="7">
        <f>IF(D494="","",IF(D494="Stock",1,100))</f>
        <v/>
      </c>
      <c r="S494" s="8">
        <f>IF(OR(O494="",P494="",M494=""),"",IF(E494="Short",-1,1)*(P494-O494)*M494*IF(D494="Stock",1,100)-N(Q494))</f>
        <v/>
      </c>
      <c r="T494" s="9">
        <f>IF(S494="","",IF(O494*M494=0,"",S494/(O494*M494*IF(D494="Stock",1,100))))</f>
        <v/>
      </c>
      <c r="U494" s="10">
        <f>IF(OR(S494="",N494="",N494=0),"",S494/N494)</f>
        <v/>
      </c>
      <c r="V494" s="7">
        <f>IF(OR(A494="",B494=""),"",B494-A494)</f>
        <v/>
      </c>
    </row>
    <row r="495">
      <c r="A495" s="2" t="n"/>
      <c r="B495" s="2" t="n"/>
      <c r="H495" s="4" t="n"/>
      <c r="I495" s="2" t="n"/>
      <c r="J495" s="4" t="n"/>
      <c r="K495" s="4" t="n"/>
      <c r="L495" s="4" t="n"/>
      <c r="M495" s="5" t="n"/>
      <c r="N495" s="6" t="n"/>
      <c r="O495" s="4" t="n"/>
      <c r="P495" s="4" t="n"/>
      <c r="Q495" s="6" t="n"/>
      <c r="R495" s="7">
        <f>IF(D495="","",IF(D495="Stock",1,100))</f>
        <v/>
      </c>
      <c r="S495" s="8">
        <f>IF(OR(O495="",P495="",M495=""),"",IF(E495="Short",-1,1)*(P495-O495)*M495*IF(D495="Stock",1,100)-N(Q495))</f>
        <v/>
      </c>
      <c r="T495" s="9">
        <f>IF(S495="","",IF(O495*M495=0,"",S495/(O495*M495*IF(D495="Stock",1,100))))</f>
        <v/>
      </c>
      <c r="U495" s="10">
        <f>IF(OR(S495="",N495="",N495=0),"",S495/N495)</f>
        <v/>
      </c>
      <c r="V495" s="7">
        <f>IF(OR(A495="",B495=""),"",B495-A495)</f>
        <v/>
      </c>
    </row>
    <row r="496">
      <c r="A496" s="2" t="n"/>
      <c r="B496" s="2" t="n"/>
      <c r="H496" s="4" t="n"/>
      <c r="I496" s="2" t="n"/>
      <c r="J496" s="4" t="n"/>
      <c r="K496" s="4" t="n"/>
      <c r="L496" s="4" t="n"/>
      <c r="M496" s="5" t="n"/>
      <c r="N496" s="6" t="n"/>
      <c r="O496" s="4" t="n"/>
      <c r="P496" s="4" t="n"/>
      <c r="Q496" s="6" t="n"/>
      <c r="R496" s="7">
        <f>IF(D496="","",IF(D496="Stock",1,100))</f>
        <v/>
      </c>
      <c r="S496" s="8">
        <f>IF(OR(O496="",P496="",M496=""),"",IF(E496="Short",-1,1)*(P496-O496)*M496*IF(D496="Stock",1,100)-N(Q496))</f>
        <v/>
      </c>
      <c r="T496" s="9">
        <f>IF(S496="","",IF(O496*M496=0,"",S496/(O496*M496*IF(D496="Stock",1,100))))</f>
        <v/>
      </c>
      <c r="U496" s="10">
        <f>IF(OR(S496="",N496="",N496=0),"",S496/N496)</f>
        <v/>
      </c>
      <c r="V496" s="7">
        <f>IF(OR(A496="",B496=""),"",B496-A496)</f>
        <v/>
      </c>
    </row>
    <row r="497">
      <c r="A497" s="2" t="n"/>
      <c r="B497" s="2" t="n"/>
      <c r="H497" s="4" t="n"/>
      <c r="I497" s="2" t="n"/>
      <c r="J497" s="4" t="n"/>
      <c r="K497" s="4" t="n"/>
      <c r="L497" s="4" t="n"/>
      <c r="M497" s="5" t="n"/>
      <c r="N497" s="6" t="n"/>
      <c r="O497" s="4" t="n"/>
      <c r="P497" s="4" t="n"/>
      <c r="Q497" s="6" t="n"/>
      <c r="R497" s="7">
        <f>IF(D497="","",IF(D497="Stock",1,100))</f>
        <v/>
      </c>
      <c r="S497" s="8">
        <f>IF(OR(O497="",P497="",M497=""),"",IF(E497="Short",-1,1)*(P497-O497)*M497*IF(D497="Stock",1,100)-N(Q497))</f>
        <v/>
      </c>
      <c r="T497" s="9">
        <f>IF(S497="","",IF(O497*M497=0,"",S497/(O497*M497*IF(D497="Stock",1,100))))</f>
        <v/>
      </c>
      <c r="U497" s="10">
        <f>IF(OR(S497="",N497="",N497=0),"",S497/N497)</f>
        <v/>
      </c>
      <c r="V497" s="7">
        <f>IF(OR(A497="",B497=""),"",B497-A497)</f>
        <v/>
      </c>
    </row>
    <row r="498">
      <c r="A498" s="2" t="n"/>
      <c r="B498" s="2" t="n"/>
      <c r="H498" s="4" t="n"/>
      <c r="I498" s="2" t="n"/>
      <c r="J498" s="4" t="n"/>
      <c r="K498" s="4" t="n"/>
      <c r="L498" s="4" t="n"/>
      <c r="M498" s="5" t="n"/>
      <c r="N498" s="6" t="n"/>
      <c r="O498" s="4" t="n"/>
      <c r="P498" s="4" t="n"/>
      <c r="Q498" s="6" t="n"/>
      <c r="R498" s="7">
        <f>IF(D498="","",IF(D498="Stock",1,100))</f>
        <v/>
      </c>
      <c r="S498" s="8">
        <f>IF(OR(O498="",P498="",M498=""),"",IF(E498="Short",-1,1)*(P498-O498)*M498*IF(D498="Stock",1,100)-N(Q498))</f>
        <v/>
      </c>
      <c r="T498" s="9">
        <f>IF(S498="","",IF(O498*M498=0,"",S498/(O498*M498*IF(D498="Stock",1,100))))</f>
        <v/>
      </c>
      <c r="U498" s="10">
        <f>IF(OR(S498="",N498="",N498=0),"",S498/N498)</f>
        <v/>
      </c>
      <c r="V498" s="7">
        <f>IF(OR(A498="",B498=""),"",B498-A498)</f>
        <v/>
      </c>
    </row>
    <row r="499">
      <c r="A499" s="2" t="n"/>
      <c r="B499" s="2" t="n"/>
      <c r="H499" s="4" t="n"/>
      <c r="I499" s="2" t="n"/>
      <c r="J499" s="4" t="n"/>
      <c r="K499" s="4" t="n"/>
      <c r="L499" s="4" t="n"/>
      <c r="M499" s="5" t="n"/>
      <c r="N499" s="6" t="n"/>
      <c r="O499" s="4" t="n"/>
      <c r="P499" s="4" t="n"/>
      <c r="Q499" s="6" t="n"/>
      <c r="R499" s="7">
        <f>IF(D499="","",IF(D499="Stock",1,100))</f>
        <v/>
      </c>
      <c r="S499" s="8">
        <f>IF(OR(O499="",P499="",M499=""),"",IF(E499="Short",-1,1)*(P499-O499)*M499*IF(D499="Stock",1,100)-N(Q499))</f>
        <v/>
      </c>
      <c r="T499" s="9">
        <f>IF(S499="","",IF(O499*M499=0,"",S499/(O499*M499*IF(D499="Stock",1,100))))</f>
        <v/>
      </c>
      <c r="U499" s="10">
        <f>IF(OR(S499="",N499="",N499=0),"",S499/N499)</f>
        <v/>
      </c>
      <c r="V499" s="7">
        <f>IF(OR(A499="",B499=""),"",B499-A499)</f>
        <v/>
      </c>
    </row>
    <row r="500">
      <c r="A500" s="2" t="n"/>
      <c r="B500" s="2" t="n"/>
      <c r="H500" s="4" t="n"/>
      <c r="I500" s="2" t="n"/>
      <c r="J500" s="4" t="n"/>
      <c r="K500" s="4" t="n"/>
      <c r="L500" s="4" t="n"/>
      <c r="M500" s="5" t="n"/>
      <c r="N500" s="6" t="n"/>
      <c r="O500" s="4" t="n"/>
      <c r="P500" s="4" t="n"/>
      <c r="Q500" s="6" t="n"/>
      <c r="R500" s="7">
        <f>IF(D500="","",IF(D500="Stock",1,100))</f>
        <v/>
      </c>
      <c r="S500" s="8">
        <f>IF(OR(O500="",P500="",M500=""),"",IF(E500="Short",-1,1)*(P500-O500)*M500*IF(D500="Stock",1,100)-N(Q500))</f>
        <v/>
      </c>
      <c r="T500" s="9">
        <f>IF(S500="","",IF(O500*M500=0,"",S500/(O500*M500*IF(D500="Stock",1,100))))</f>
        <v/>
      </c>
      <c r="U500" s="10">
        <f>IF(OR(S500="",N500="",N500=0),"",S500/N500)</f>
        <v/>
      </c>
      <c r="V500" s="7">
        <f>IF(OR(A500="",B500=""),"",B500-A500)</f>
        <v/>
      </c>
    </row>
    <row r="501">
      <c r="A501" s="2" t="n"/>
      <c r="B501" s="2" t="n"/>
      <c r="H501" s="4" t="n"/>
      <c r="I501" s="2" t="n"/>
      <c r="J501" s="4" t="n"/>
      <c r="K501" s="4" t="n"/>
      <c r="L501" s="4" t="n"/>
      <c r="M501" s="5" t="n"/>
      <c r="N501" s="6" t="n"/>
      <c r="O501" s="4" t="n"/>
      <c r="P501" s="4" t="n"/>
      <c r="Q501" s="6" t="n"/>
      <c r="R501" s="7">
        <f>IF(D501="","",IF(D501="Stock",1,100))</f>
        <v/>
      </c>
      <c r="S501" s="8">
        <f>IF(OR(O501="",P501="",M501=""),"",IF(E501="Short",-1,1)*(P501-O501)*M501*IF(D501="Stock",1,100)-N(Q501))</f>
        <v/>
      </c>
      <c r="T501" s="9">
        <f>IF(S501="","",IF(O501*M501=0,"",S501/(O501*M501*IF(D501="Stock",1,100))))</f>
        <v/>
      </c>
      <c r="U501" s="10">
        <f>IF(OR(S501="",N501="",N501=0),"",S501/N501)</f>
        <v/>
      </c>
      <c r="V501" s="7">
        <f>IF(OR(A501="",B501=""),"",B501-A501)</f>
        <v/>
      </c>
    </row>
  </sheetData>
  <dataValidations count="3">
    <dataValidation sqref="D2:D501" showDropDown="0" showInputMessage="0" showErrorMessage="0" allowBlank="1" type="list">
      <formula1>"Stock,Call,Put"</formula1>
    </dataValidation>
    <dataValidation sqref="E2:E501" showDropDown="0" showInputMessage="0" showErrorMessage="0" allowBlank="1" type="list">
      <formula1>"Long,Short"</formula1>
    </dataValidation>
    <dataValidation sqref="W2:W5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1" t="inlineStr">
        <is>
          <t>Metric</t>
        </is>
      </c>
      <c r="B1" s="11" t="inlineStr">
        <is>
          <t>Value</t>
        </is>
      </c>
    </row>
    <row r="2">
      <c r="A2" t="inlineStr">
        <is>
          <t>Closed trades</t>
        </is>
      </c>
      <c r="B2" s="5">
        <f>COUNT(Trades!$S$2:$S$501)</f>
        <v/>
      </c>
    </row>
    <row r="3">
      <c r="A3" t="inlineStr">
        <is>
          <t>Winning trades</t>
        </is>
      </c>
      <c r="B3" s="5">
        <f>COUNTIF(Trades!$S$2:$S$501,"&gt;0")</f>
        <v/>
      </c>
    </row>
    <row r="4">
      <c r="A4" t="inlineStr">
        <is>
          <t>Losing trades</t>
        </is>
      </c>
      <c r="B4" s="5">
        <f>COUNTIF(Trades!$S$2:$S$501,"&lt;0")</f>
        <v/>
      </c>
    </row>
    <row r="5">
      <c r="A5" t="inlineStr">
        <is>
          <t>Win rate</t>
        </is>
      </c>
      <c r="B5" s="12">
        <f>IF(B2=0,"",B3/B2)</f>
        <v/>
      </c>
    </row>
    <row r="6">
      <c r="A6" t="inlineStr">
        <is>
          <t>Total P&amp;L</t>
        </is>
      </c>
      <c r="B6" s="13">
        <f>SUM(Trades!$S$2:$S$501)</f>
        <v/>
      </c>
    </row>
    <row r="7">
      <c r="A7" t="inlineStr">
        <is>
          <t>Gross profit</t>
        </is>
      </c>
      <c r="B7" s="6">
        <f>SUMIF(Trades!$S$2:$S$501,"&gt;0")</f>
        <v/>
      </c>
    </row>
    <row r="8">
      <c r="A8" t="inlineStr">
        <is>
          <t>Gross loss</t>
        </is>
      </c>
      <c r="B8" s="13">
        <f>SUMIF(Trades!$S$2:$S$501,"&lt;0")</f>
        <v/>
      </c>
    </row>
    <row r="9">
      <c r="A9" t="inlineStr">
        <is>
          <t>Average win</t>
        </is>
      </c>
      <c r="B9" s="6">
        <f>IF(B3=0,"",B7/B3)</f>
        <v/>
      </c>
    </row>
    <row r="10">
      <c r="A10" t="inlineStr">
        <is>
          <t>Average loss</t>
        </is>
      </c>
      <c r="B10" s="13">
        <f>IF(B4=0,"",B8/B4)</f>
        <v/>
      </c>
    </row>
    <row r="11">
      <c r="A11" t="inlineStr">
        <is>
          <t>Profit factor</t>
        </is>
      </c>
      <c r="B11" s="4">
        <f>IF(B8=0,"",B7/ABS(B8))</f>
        <v/>
      </c>
    </row>
    <row r="12">
      <c r="A12" t="inlineStr">
        <is>
          <t>Expectancy per trade</t>
        </is>
      </c>
      <c r="B12" s="13">
        <f>IF(B2=0,"",B6/B2)</f>
        <v/>
      </c>
    </row>
    <row r="13">
      <c r="A13" t="inlineStr">
        <is>
          <t>Average R-multiple</t>
        </is>
      </c>
      <c r="B13" s="4">
        <f>IFERROR(AVERAGE(Trades!$U$2:$U$501),"")</f>
        <v/>
      </c>
    </row>
    <row r="14">
      <c r="A14" t="inlineStr">
        <is>
          <t>Trades where you followed the plan</t>
        </is>
      </c>
      <c r="B14" s="5">
        <f>SUMPRODUCT((Trades!$W$2:$W$501="Y")*ISNUMBER(Trades!$S$2:$S$501))</f>
        <v/>
      </c>
    </row>
    <row r="15">
      <c r="A15" t="inlineStr">
        <is>
          <t>Average P&amp;L when you followed the plan</t>
        </is>
      </c>
      <c r="B15" s="13">
        <f>IFERROR(AVERAGEIFS(Trades!$S$2:$S$501,Trades!$W$2:$W$501,"Y"),"")</f>
        <v/>
      </c>
    </row>
    <row r="16">
      <c r="A16" t="inlineStr">
        <is>
          <t>Trades where you didn't follow it</t>
        </is>
      </c>
      <c r="B16" s="5">
        <f>SUMPRODUCT((Trades!$W$2:$W$501="N")*ISNUMBER(Trades!$S$2:$S$501))</f>
        <v/>
      </c>
    </row>
    <row r="17">
      <c r="A17" t="inlineStr">
        <is>
          <t>Average P&amp;L when you didn't</t>
        </is>
      </c>
      <c r="B17" s="13">
        <f>IFERROR(AVERAGEIFS(Trades!$S$2:$S$501,Trades!$W$2:$W$501,"N"),"")</f>
        <v/>
      </c>
    </row>
    <row r="19">
      <c r="A19" s="3" t="inlineStr">
        <is>
          <t>Calculated from closed trades on the Trades sheet. Delete the three hypothetical example rows before you start.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4" t="inlineStr">
        <is>
          <t>Trading Journal Template, from SwingLEAP (swingleap.io/academy/trading-journal-template)</t>
        </is>
      </c>
    </row>
    <row r="2">
      <c r="A2" t="inlineStr"/>
    </row>
    <row r="3">
      <c r="A3" t="inlineStr">
        <is>
          <t>1. Delete the three example rows on the Trades sheet. They are hypothetical, not real trades or recommendations.</t>
        </is>
      </c>
    </row>
    <row r="4">
      <c r="A4" t="inlineStr">
        <is>
          <t>2. Before each trade, fill in the plan: Ticker, Asset, Direction, Setup, Thesis, Planned Entry, Stop, Target, Quantity and Planned Risk ($).</t>
        </is>
      </c>
    </row>
    <row r="5">
      <c r="A5" t="inlineStr">
        <is>
          <t>3. When you enter and exit, fill in the dates, Entry Price, Exit Price and Fees.</t>
        </is>
      </c>
    </row>
    <row r="6">
      <c r="A6" t="inlineStr">
        <is>
          <t>4. The shaded columns (Multiplier, P&amp;L, Return %, R-Multiple, Holding Days) calculate themselves. Don't type over them.</t>
        </is>
      </c>
    </row>
    <row r="7">
      <c r="A7" t="inlineStr">
        <is>
          <t>5. After the trade, answer Followed Plan? (Y/N), add a Mistake Tag if there was one, and write one lesson.</t>
        </is>
      </c>
    </row>
    <row r="8">
      <c r="A8" t="inlineStr">
        <is>
          <t>6. Once a week, check the Summary sheet. Compare average P&amp;L when you followed the plan with when you didn't.</t>
        </is>
      </c>
    </row>
    <row r="9">
      <c r="A9" t="inlineStr"/>
    </row>
    <row r="10">
      <c r="A10" t="inlineStr">
        <is>
          <t>Options: Asset = Call or Put, Quantity = contracts. Prices are per share, as quoted, and the 100-share multiplier is applied for you.</t>
        </is>
      </c>
    </row>
    <row r="11">
      <c r="A11" t="inlineStr">
        <is>
          <t>Plan your options levels on either the option price or the underlying stock, but be consistent so the R-multiple means the same thing every time.</t>
        </is>
      </c>
    </row>
    <row r="12">
      <c r="A12" t="inlineStr">
        <is>
          <t>Short trades: Direction = Short. P&amp;L is (entry - exit) x quantity x multiplier - fees.</t>
        </is>
      </c>
    </row>
    <row r="13">
      <c r="A13" t="inlineStr">
        <is>
          <t>Google Sheets: in Drive, choose New &gt; File upload, then open the file with Google Sheets. All formulas work there too.</t>
        </is>
      </c>
    </row>
    <row r="14">
      <c r="A14" t="inlineStr"/>
    </row>
    <row r="15">
      <c r="A15" t="inlineStr">
        <is>
          <t>Free to use and share. For education only, not investment, tax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2026-10-18T02:12:35Z</dcterms:created>
  <dcterms:modified xmlns:dcterms="http://purl.org/dc/terms/" xmlns:xsi="http://www.w3.org/2001/XMLSchema-instance" xsi:type="dcterms:W3CDTF">2026-10-18T02:12:35Z</dcterms:modified>
</cp:coreProperties>
</file>